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B:\Referat12\EU\Beratung\Timesheets_PKBerechnung\HEU\"/>
    </mc:Choice>
  </mc:AlternateContent>
  <bookViews>
    <workbookView xWindow="0" yWindow="0" windowWidth="23250" windowHeight="10350" tabRatio="699" activeTab="2"/>
  </bookViews>
  <sheets>
    <sheet name="Explanation" sheetId="17" r:id="rId1"/>
    <sheet name="Example" sheetId="16" r:id="rId2"/>
    <sheet name="January" sheetId="1" r:id="rId3"/>
    <sheet name="February" sheetId="4" r:id="rId4"/>
    <sheet name="March" sheetId="5" r:id="rId5"/>
    <sheet name="April" sheetId="6" r:id="rId6"/>
    <sheet name="May" sheetId="7" r:id="rId7"/>
    <sheet name="June" sheetId="8" r:id="rId8"/>
    <sheet name="July" sheetId="20" r:id="rId9"/>
    <sheet name="August" sheetId="21" r:id="rId10"/>
    <sheet name="September" sheetId="22" r:id="rId11"/>
    <sheet name="October" sheetId="23" r:id="rId12"/>
    <sheet name="November" sheetId="24" r:id="rId13"/>
    <sheet name="December" sheetId="25" r:id="rId14"/>
    <sheet name="SumHoursperyear" sheetId="26" r:id="rId15"/>
  </sheets>
  <definedNames>
    <definedName name="_xlnm.Print_Area" localSheetId="5">April!$B$2:$AK$28</definedName>
    <definedName name="_xlnm.Print_Area" localSheetId="9">August!$B$2:$AK$27</definedName>
    <definedName name="_xlnm.Print_Area" localSheetId="13">December!$B$2:$AK$27</definedName>
    <definedName name="_xlnm.Print_Area" localSheetId="3">February!$B$2:$AK$28</definedName>
    <definedName name="_xlnm.Print_Area" localSheetId="2">January!$B$2:$AK$28</definedName>
    <definedName name="_xlnm.Print_Area" localSheetId="8">July!$B$2:$AK$28</definedName>
    <definedName name="_xlnm.Print_Area" localSheetId="7">June!$B$2:$AK$28</definedName>
    <definedName name="_xlnm.Print_Area" localSheetId="4">March!$B$2:$AK$28</definedName>
    <definedName name="_xlnm.Print_Area" localSheetId="6">May!$B$2:$AK$28</definedName>
    <definedName name="_xlnm.Print_Area" localSheetId="12">November!$B$2:$AK$27</definedName>
    <definedName name="_xlnm.Print_Area" localSheetId="11">October!$B$2:$AK$27</definedName>
    <definedName name="_xlnm.Print_Area" localSheetId="10">September!$B$2:$AK$27</definedName>
  </definedNames>
  <calcPr calcId="162913"/>
</workbook>
</file>

<file path=xl/calcChain.xml><?xml version="1.0" encoding="utf-8"?>
<calcChain xmlns="http://schemas.openxmlformats.org/spreadsheetml/2006/main">
  <c r="AF2" i="23" l="1"/>
  <c r="F15" i="26" l="1"/>
  <c r="F16" i="26"/>
  <c r="F17" i="26"/>
  <c r="F18" i="26"/>
  <c r="F19" i="26"/>
  <c r="F20" i="26"/>
  <c r="F21" i="26"/>
  <c r="F14" i="26"/>
  <c r="F13" i="26"/>
  <c r="F12" i="26"/>
  <c r="AK14" i="25" l="1"/>
  <c r="AK15" i="25"/>
  <c r="AK16" i="25"/>
  <c r="AK17" i="25"/>
  <c r="AK18" i="25"/>
  <c r="AK19" i="25"/>
  <c r="AK20" i="25"/>
  <c r="AK21" i="25"/>
  <c r="AK14" i="24"/>
  <c r="AK15" i="24"/>
  <c r="AK16" i="24"/>
  <c r="AK17" i="24"/>
  <c r="AK18" i="24"/>
  <c r="AK19" i="24"/>
  <c r="AK20" i="24"/>
  <c r="AK21" i="24"/>
  <c r="AK14" i="23"/>
  <c r="AK15" i="23"/>
  <c r="AK16" i="23"/>
  <c r="AK17" i="23"/>
  <c r="AK18" i="23"/>
  <c r="AK19" i="23"/>
  <c r="AK20" i="23"/>
  <c r="AK21" i="23"/>
  <c r="AK15" i="22"/>
  <c r="AK16" i="22"/>
  <c r="AK17" i="22"/>
  <c r="AK18" i="22"/>
  <c r="AK19" i="22"/>
  <c r="AK20" i="22"/>
  <c r="AK21" i="22"/>
  <c r="AK15" i="21"/>
  <c r="AK16" i="21"/>
  <c r="AK17" i="21"/>
  <c r="AK18" i="21"/>
  <c r="AK19" i="21"/>
  <c r="AK20" i="21"/>
  <c r="AK21" i="21"/>
  <c r="AK15" i="20"/>
  <c r="AK16" i="20"/>
  <c r="AK17" i="20"/>
  <c r="AK18" i="20"/>
  <c r="AK19" i="20"/>
  <c r="AK20" i="20"/>
  <c r="AK21" i="20"/>
  <c r="AK15" i="7"/>
  <c r="AK16" i="7"/>
  <c r="AK17" i="7"/>
  <c r="AK18" i="7"/>
  <c r="AK19" i="7"/>
  <c r="AK20" i="7"/>
  <c r="AK21" i="7"/>
  <c r="AK15" i="6"/>
  <c r="AK16" i="6"/>
  <c r="AK17" i="6"/>
  <c r="AK18" i="6"/>
  <c r="AK19" i="6"/>
  <c r="AK20" i="6"/>
  <c r="AK21" i="6"/>
  <c r="AK15" i="5"/>
  <c r="AK16" i="5"/>
  <c r="AK17" i="5"/>
  <c r="AK18" i="5"/>
  <c r="AK19" i="5"/>
  <c r="AK20" i="5"/>
  <c r="AK21" i="5"/>
  <c r="AJ14" i="25"/>
  <c r="AJ15" i="25"/>
  <c r="AJ16" i="25"/>
  <c r="AJ17" i="25"/>
  <c r="AJ18" i="25"/>
  <c r="AJ19" i="25"/>
  <c r="AJ20" i="25"/>
  <c r="AJ21" i="25"/>
  <c r="AJ14" i="24"/>
  <c r="AJ15" i="24"/>
  <c r="AJ16" i="24"/>
  <c r="AJ17" i="24"/>
  <c r="AJ18" i="24"/>
  <c r="AJ19" i="24"/>
  <c r="AJ20" i="24"/>
  <c r="AJ21" i="24"/>
  <c r="AJ14" i="23"/>
  <c r="AJ15" i="23"/>
  <c r="AJ16" i="23"/>
  <c r="AJ17" i="23"/>
  <c r="AJ18" i="23"/>
  <c r="AJ19" i="23"/>
  <c r="AJ20" i="23"/>
  <c r="AJ21" i="23"/>
  <c r="AJ15" i="22"/>
  <c r="AJ16" i="22"/>
  <c r="AJ17" i="22"/>
  <c r="AJ18" i="22"/>
  <c r="AJ19" i="22"/>
  <c r="AJ20" i="22"/>
  <c r="AJ21" i="22"/>
  <c r="AJ15" i="21"/>
  <c r="AJ16" i="21"/>
  <c r="AJ17" i="21"/>
  <c r="AJ18" i="21"/>
  <c r="AJ19" i="21"/>
  <c r="AJ20" i="21"/>
  <c r="AJ21" i="21"/>
  <c r="AJ15" i="20"/>
  <c r="AJ16" i="20"/>
  <c r="AJ17" i="20"/>
  <c r="AJ18" i="20"/>
  <c r="AJ19" i="20"/>
  <c r="AJ20" i="20"/>
  <c r="AJ21" i="20"/>
  <c r="AJ15" i="8"/>
  <c r="AJ16" i="8"/>
  <c r="AK16" i="8" s="1"/>
  <c r="AJ17" i="8"/>
  <c r="AK17" i="8" s="1"/>
  <c r="AJ18" i="8"/>
  <c r="AJ19" i="8"/>
  <c r="AJ20" i="8"/>
  <c r="AK20" i="8" s="1"/>
  <c r="AJ21" i="8"/>
  <c r="AK21" i="8" s="1"/>
  <c r="AJ15" i="7"/>
  <c r="AJ16" i="7"/>
  <c r="AJ17" i="7"/>
  <c r="AJ18" i="7"/>
  <c r="AJ19" i="7"/>
  <c r="AJ20" i="7"/>
  <c r="AJ21" i="7"/>
  <c r="AJ15" i="6"/>
  <c r="AJ16" i="6"/>
  <c r="AJ17" i="6"/>
  <c r="AJ18" i="6"/>
  <c r="AJ19" i="6"/>
  <c r="AJ20" i="6"/>
  <c r="AJ21" i="6"/>
  <c r="AJ15" i="5"/>
  <c r="AJ16" i="5"/>
  <c r="AJ17" i="5"/>
  <c r="AJ18" i="5"/>
  <c r="AJ19" i="5"/>
  <c r="AJ20" i="5"/>
  <c r="AJ21" i="5"/>
  <c r="AJ15" i="4"/>
  <c r="AJ16" i="4"/>
  <c r="AJ17" i="4"/>
  <c r="AK17" i="4" s="1"/>
  <c r="AJ18" i="4"/>
  <c r="AJ19" i="4"/>
  <c r="AJ20" i="4"/>
  <c r="AJ21" i="4"/>
  <c r="AK21" i="4" s="1"/>
  <c r="AK15" i="8"/>
  <c r="AK18" i="8"/>
  <c r="AK19" i="8"/>
  <c r="AK15" i="4"/>
  <c r="AK16" i="4"/>
  <c r="AK18" i="4"/>
  <c r="AK19" i="4"/>
  <c r="AK20" i="4"/>
  <c r="AK16" i="1"/>
  <c r="AK17" i="1"/>
  <c r="AK18" i="1"/>
  <c r="AK19" i="1"/>
  <c r="AK20" i="1"/>
  <c r="AK21" i="1"/>
  <c r="AK10" i="25" l="1"/>
  <c r="AK10" i="24"/>
  <c r="AK10" i="23"/>
  <c r="AK10" i="22"/>
  <c r="AK10" i="21"/>
  <c r="AK10" i="20"/>
  <c r="AK10" i="8"/>
  <c r="AK10" i="7"/>
  <c r="AK10" i="6"/>
  <c r="AK10" i="5"/>
  <c r="AK10" i="4"/>
  <c r="AJ16" i="1"/>
  <c r="AJ17" i="1"/>
  <c r="AJ18" i="1"/>
  <c r="AJ19" i="1"/>
  <c r="AJ20" i="1"/>
  <c r="AJ21" i="1"/>
  <c r="AI10" i="16" l="1"/>
  <c r="AK10" i="1"/>
  <c r="AA3" i="26" l="1"/>
  <c r="G3" i="26"/>
  <c r="AE1" i="26"/>
  <c r="D12" i="1"/>
  <c r="D12" i="16" l="1"/>
  <c r="E12" i="16"/>
  <c r="F12" i="16"/>
  <c r="G12" i="16"/>
  <c r="H12" i="16"/>
  <c r="I12" i="16"/>
  <c r="J12" i="16"/>
  <c r="K12" i="16"/>
  <c r="L12" i="16"/>
  <c r="M12" i="16"/>
  <c r="N12" i="16"/>
  <c r="O12" i="16"/>
  <c r="P12" i="16"/>
  <c r="Q12" i="16"/>
  <c r="R12" i="16"/>
  <c r="S12" i="16"/>
  <c r="T12" i="16"/>
  <c r="U12" i="16"/>
  <c r="V12" i="16"/>
  <c r="W12" i="16"/>
  <c r="X12" i="16"/>
  <c r="Y12" i="16"/>
  <c r="Z12" i="16"/>
  <c r="AA12" i="16"/>
  <c r="AB12" i="16"/>
  <c r="AC12" i="16"/>
  <c r="AD12" i="16"/>
  <c r="AE12" i="16"/>
  <c r="AF12" i="16"/>
  <c r="AG12" i="16"/>
  <c r="C12" i="16"/>
  <c r="AH12" i="23" l="1"/>
  <c r="AG12" i="23"/>
  <c r="AH22" i="25"/>
  <c r="AG22" i="25"/>
  <c r="AF22" i="25"/>
  <c r="AE22" i="25"/>
  <c r="AD22" i="25"/>
  <c r="AC22" i="25"/>
  <c r="AB22" i="25"/>
  <c r="AA22" i="25"/>
  <c r="Z22" i="25"/>
  <c r="Y22" i="25"/>
  <c r="X22" i="25"/>
  <c r="W22" i="25"/>
  <c r="V22" i="25"/>
  <c r="U22" i="25"/>
  <c r="T22" i="25"/>
  <c r="S22" i="25"/>
  <c r="R22" i="25"/>
  <c r="Q22" i="25"/>
  <c r="P22" i="25"/>
  <c r="O22" i="25"/>
  <c r="N22" i="25"/>
  <c r="M22" i="25"/>
  <c r="L22" i="25"/>
  <c r="K22" i="25"/>
  <c r="J22" i="25"/>
  <c r="I22" i="25"/>
  <c r="H22" i="25"/>
  <c r="G22" i="25"/>
  <c r="F22" i="25"/>
  <c r="E22" i="25"/>
  <c r="D22" i="25"/>
  <c r="AI21" i="25"/>
  <c r="AI20" i="25"/>
  <c r="AI19" i="25"/>
  <c r="AI18" i="25"/>
  <c r="AI17" i="25"/>
  <c r="AI16" i="25"/>
  <c r="AI15" i="25"/>
  <c r="AI14" i="25"/>
  <c r="AI13" i="25"/>
  <c r="AJ13" i="25" s="1"/>
  <c r="H9" i="25"/>
  <c r="AB4" i="25"/>
  <c r="H4" i="25"/>
  <c r="AF2" i="25"/>
  <c r="AF12" i="25" s="1"/>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F22" i="24"/>
  <c r="E22" i="24"/>
  <c r="D22" i="24"/>
  <c r="AI21" i="24"/>
  <c r="AI20" i="24"/>
  <c r="AI19" i="24"/>
  <c r="AI18" i="24"/>
  <c r="AI17" i="24"/>
  <c r="AI16" i="24"/>
  <c r="AI15" i="24"/>
  <c r="AI14" i="24"/>
  <c r="AI13" i="24"/>
  <c r="AJ13" i="24" s="1"/>
  <c r="H9" i="24"/>
  <c r="AB4" i="24"/>
  <c r="H4" i="24"/>
  <c r="AF2" i="24"/>
  <c r="AF12" i="24" s="1"/>
  <c r="AH22" i="23"/>
  <c r="AG22" i="23"/>
  <c r="AF22" i="23"/>
  <c r="AE22" i="23"/>
  <c r="AD22" i="23"/>
  <c r="AC22" i="23"/>
  <c r="AB22" i="23"/>
  <c r="AA22" i="23"/>
  <c r="Z22" i="23"/>
  <c r="Y22" i="23"/>
  <c r="X22" i="23"/>
  <c r="W22" i="23"/>
  <c r="V22" i="23"/>
  <c r="U22" i="23"/>
  <c r="T22" i="23"/>
  <c r="S22" i="23"/>
  <c r="R22" i="23"/>
  <c r="Q22" i="23"/>
  <c r="P22" i="23"/>
  <c r="O22" i="23"/>
  <c r="N22" i="23"/>
  <c r="M22" i="23"/>
  <c r="L22" i="23"/>
  <c r="K22" i="23"/>
  <c r="J22" i="23"/>
  <c r="I22" i="23"/>
  <c r="H22" i="23"/>
  <c r="G22" i="23"/>
  <c r="F22" i="23"/>
  <c r="E22" i="23"/>
  <c r="D22" i="23"/>
  <c r="AI21" i="23"/>
  <c r="AI20" i="23"/>
  <c r="AI19" i="23"/>
  <c r="AI18" i="23"/>
  <c r="AI17" i="23"/>
  <c r="AI16" i="23"/>
  <c r="AI15" i="23"/>
  <c r="AI14" i="23"/>
  <c r="AI13" i="23"/>
  <c r="AJ13" i="23" s="1"/>
  <c r="H9" i="23"/>
  <c r="AB4" i="23"/>
  <c r="H4" i="23"/>
  <c r="AF12" i="23"/>
  <c r="AH22" i="22"/>
  <c r="AG22" i="22"/>
  <c r="AF22" i="22"/>
  <c r="AE22" i="22"/>
  <c r="AD22" i="22"/>
  <c r="AC22" i="22"/>
  <c r="AB22" i="22"/>
  <c r="AA22" i="22"/>
  <c r="Z22" i="22"/>
  <c r="Y22" i="22"/>
  <c r="X22" i="22"/>
  <c r="W22" i="22"/>
  <c r="V22" i="22"/>
  <c r="U22" i="22"/>
  <c r="T22" i="22"/>
  <c r="S22" i="22"/>
  <c r="R22" i="22"/>
  <c r="Q22" i="22"/>
  <c r="P22" i="22"/>
  <c r="O22" i="22"/>
  <c r="N22" i="22"/>
  <c r="M22" i="22"/>
  <c r="L22" i="22"/>
  <c r="K22" i="22"/>
  <c r="J22" i="22"/>
  <c r="I22" i="22"/>
  <c r="H22" i="22"/>
  <c r="G22" i="22"/>
  <c r="F22" i="22"/>
  <c r="E22" i="22"/>
  <c r="D22" i="22"/>
  <c r="AI21" i="22"/>
  <c r="AI20" i="22"/>
  <c r="AI19" i="22"/>
  <c r="AI18" i="22"/>
  <c r="AI17" i="22"/>
  <c r="AI16" i="22"/>
  <c r="AI15" i="22"/>
  <c r="AI14" i="22"/>
  <c r="AJ14" i="22" s="1"/>
  <c r="AK14" i="22" s="1"/>
  <c r="AI13" i="22"/>
  <c r="AJ13" i="22" s="1"/>
  <c r="H9" i="22"/>
  <c r="AB4" i="22"/>
  <c r="H4" i="22"/>
  <c r="AF2" i="22"/>
  <c r="AF12" i="22" s="1"/>
  <c r="AH22" i="21"/>
  <c r="AG22" i="21"/>
  <c r="AF22" i="21"/>
  <c r="AE22" i="21"/>
  <c r="AD22" i="21"/>
  <c r="AC22" i="21"/>
  <c r="AB22" i="21"/>
  <c r="AA22" i="21"/>
  <c r="Z22" i="21"/>
  <c r="Y22" i="21"/>
  <c r="X22" i="21"/>
  <c r="W22" i="21"/>
  <c r="V22" i="21"/>
  <c r="U22" i="21"/>
  <c r="T22" i="21"/>
  <c r="S22" i="21"/>
  <c r="R22" i="21"/>
  <c r="Q22" i="21"/>
  <c r="P22" i="21"/>
  <c r="O22" i="21"/>
  <c r="N22" i="21"/>
  <c r="M22" i="21"/>
  <c r="L22" i="21"/>
  <c r="K22" i="21"/>
  <c r="J22" i="21"/>
  <c r="I22" i="21"/>
  <c r="H22" i="21"/>
  <c r="G22" i="21"/>
  <c r="F22" i="21"/>
  <c r="E22" i="21"/>
  <c r="D22" i="21"/>
  <c r="AI21" i="21"/>
  <c r="AI20" i="21"/>
  <c r="AI19" i="21"/>
  <c r="AI18" i="21"/>
  <c r="AI17" i="21"/>
  <c r="AI16" i="21"/>
  <c r="AI15" i="21"/>
  <c r="AI14" i="21"/>
  <c r="AJ14" i="21" s="1"/>
  <c r="AK14" i="21" s="1"/>
  <c r="AI13" i="21"/>
  <c r="AJ13" i="21" s="1"/>
  <c r="H9" i="21"/>
  <c r="AB4" i="21"/>
  <c r="H4" i="21"/>
  <c r="AF2" i="21"/>
  <c r="AF12" i="21" s="1"/>
  <c r="AH22" i="20"/>
  <c r="AG22" i="20"/>
  <c r="AF22" i="20"/>
  <c r="AE22" i="20"/>
  <c r="AD22" i="20"/>
  <c r="AC22" i="20"/>
  <c r="AB22" i="20"/>
  <c r="AA22" i="20"/>
  <c r="Z22" i="20"/>
  <c r="Y22" i="20"/>
  <c r="X22" i="20"/>
  <c r="W22" i="20"/>
  <c r="V22" i="20"/>
  <c r="U22" i="20"/>
  <c r="T22" i="20"/>
  <c r="S22" i="20"/>
  <c r="R22" i="20"/>
  <c r="Q22" i="20"/>
  <c r="P22" i="20"/>
  <c r="O22" i="20"/>
  <c r="N22" i="20"/>
  <c r="M22" i="20"/>
  <c r="L22" i="20"/>
  <c r="K22" i="20"/>
  <c r="J22" i="20"/>
  <c r="I22" i="20"/>
  <c r="H22" i="20"/>
  <c r="G22" i="20"/>
  <c r="F22" i="20"/>
  <c r="E22" i="20"/>
  <c r="D22" i="20"/>
  <c r="AI21" i="20"/>
  <c r="AI20" i="20"/>
  <c r="AI19" i="20"/>
  <c r="AI18" i="20"/>
  <c r="AI17" i="20"/>
  <c r="AI16" i="20"/>
  <c r="AI15" i="20"/>
  <c r="AI14" i="20"/>
  <c r="AJ14" i="20" s="1"/>
  <c r="AK14" i="20" s="1"/>
  <c r="AI13" i="20"/>
  <c r="AJ13" i="20" s="1"/>
  <c r="H9" i="20"/>
  <c r="AB4" i="20"/>
  <c r="H4" i="20"/>
  <c r="AF2" i="20"/>
  <c r="AF12" i="20" s="1"/>
  <c r="AJ22" i="25" l="1"/>
  <c r="AK13" i="25"/>
  <c r="AK22" i="25" s="1"/>
  <c r="D21" i="26" s="1"/>
  <c r="AJ22" i="24"/>
  <c r="AK13" i="24"/>
  <c r="AK22" i="24" s="1"/>
  <c r="D20" i="26" s="1"/>
  <c r="AJ22" i="23"/>
  <c r="AK13" i="23"/>
  <c r="AK22" i="23" s="1"/>
  <c r="D19" i="26" s="1"/>
  <c r="AK13" i="22"/>
  <c r="AK22" i="22" s="1"/>
  <c r="D18" i="26" s="1"/>
  <c r="AJ22" i="22"/>
  <c r="AJ22" i="21"/>
  <c r="AK13" i="21"/>
  <c r="AK22" i="21" s="1"/>
  <c r="D17" i="26" s="1"/>
  <c r="AK13" i="20"/>
  <c r="AK22" i="20" s="1"/>
  <c r="D16" i="26" s="1"/>
  <c r="AJ22" i="20"/>
  <c r="AI22" i="21"/>
  <c r="B17" i="26" s="1"/>
  <c r="AI22" i="22"/>
  <c r="B18" i="26" s="1"/>
  <c r="AI22" i="24"/>
  <c r="B20" i="26" s="1"/>
  <c r="AI22" i="23"/>
  <c r="B19" i="26" s="1"/>
  <c r="AI22" i="25"/>
  <c r="B21" i="26" s="1"/>
  <c r="AI22" i="20"/>
  <c r="B16" i="26" s="1"/>
  <c r="S12" i="20"/>
  <c r="N12" i="23"/>
  <c r="E12" i="20"/>
  <c r="S12" i="23"/>
  <c r="N12" i="20"/>
  <c r="Y12" i="23"/>
  <c r="F12" i="21"/>
  <c r="V12" i="21"/>
  <c r="F12" i="25"/>
  <c r="M12" i="25"/>
  <c r="S12" i="25"/>
  <c r="AC12" i="25"/>
  <c r="I12" i="24"/>
  <c r="G12" i="25"/>
  <c r="V12" i="25"/>
  <c r="Y12" i="20"/>
  <c r="N12" i="21"/>
  <c r="J12" i="22"/>
  <c r="V12" i="22"/>
  <c r="AG12" i="22"/>
  <c r="I12" i="20"/>
  <c r="AD12" i="20"/>
  <c r="Q12" i="21"/>
  <c r="AG12" i="21"/>
  <c r="N12" i="22"/>
  <c r="Y12" i="22"/>
  <c r="I12" i="23"/>
  <c r="AD12" i="23"/>
  <c r="Q12" i="24"/>
  <c r="AG12" i="24"/>
  <c r="K12" i="25"/>
  <c r="R12" i="25"/>
  <c r="Y12" i="25"/>
  <c r="F12" i="22"/>
  <c r="Q12" i="22"/>
  <c r="Z12" i="22"/>
  <c r="F12" i="24"/>
  <c r="V12" i="24"/>
  <c r="I12" i="21"/>
  <c r="Y12" i="21"/>
  <c r="I12" i="22"/>
  <c r="R12" i="22"/>
  <c r="AD12" i="22"/>
  <c r="Y12" i="24"/>
  <c r="N12" i="25"/>
  <c r="AD12" i="25"/>
  <c r="AD12" i="21"/>
  <c r="N12" i="24"/>
  <c r="AD12" i="24"/>
  <c r="I12" i="25"/>
  <c r="Q12" i="25"/>
  <c r="W12" i="25"/>
  <c r="AH12" i="20"/>
  <c r="J12" i="20"/>
  <c r="U12" i="20"/>
  <c r="AE12" i="20"/>
  <c r="AH12" i="21"/>
  <c r="F12" i="20"/>
  <c r="K12" i="20"/>
  <c r="Q12" i="20"/>
  <c r="V12" i="20"/>
  <c r="AA12" i="20"/>
  <c r="AG12" i="20"/>
  <c r="J12" i="21"/>
  <c r="R12" i="21"/>
  <c r="Z12" i="21"/>
  <c r="E12" i="22"/>
  <c r="M12" i="22"/>
  <c r="U12" i="22"/>
  <c r="AC12" i="22"/>
  <c r="F12" i="23"/>
  <c r="K12" i="23"/>
  <c r="Q12" i="23"/>
  <c r="V12" i="23"/>
  <c r="AA12" i="23"/>
  <c r="J12" i="24"/>
  <c r="R12" i="24"/>
  <c r="Z12" i="24"/>
  <c r="E12" i="25"/>
  <c r="J12" i="25"/>
  <c r="O12" i="25"/>
  <c r="U12" i="25"/>
  <c r="Z12" i="25"/>
  <c r="AE12" i="25"/>
  <c r="O12" i="20"/>
  <c r="Z12" i="20"/>
  <c r="E12" i="23"/>
  <c r="J12" i="23"/>
  <c r="O12" i="23"/>
  <c r="U12" i="23"/>
  <c r="Z12" i="23"/>
  <c r="AE12" i="23"/>
  <c r="G12" i="20"/>
  <c r="M12" i="20"/>
  <c r="R12" i="20"/>
  <c r="W12" i="20"/>
  <c r="AC12" i="20"/>
  <c r="E12" i="21"/>
  <c r="M12" i="21"/>
  <c r="U12" i="21"/>
  <c r="AC12" i="21"/>
  <c r="G12" i="23"/>
  <c r="M12" i="23"/>
  <c r="R12" i="23"/>
  <c r="W12" i="23"/>
  <c r="AC12" i="23"/>
  <c r="E12" i="24"/>
  <c r="M12" i="24"/>
  <c r="U12" i="24"/>
  <c r="AC12" i="24"/>
  <c r="AA12" i="25"/>
  <c r="AG12" i="25"/>
  <c r="AH12" i="25"/>
  <c r="D12" i="25"/>
  <c r="H12" i="25"/>
  <c r="L12" i="25"/>
  <c r="P12" i="25"/>
  <c r="T12" i="25"/>
  <c r="X12" i="25"/>
  <c r="AB12" i="25"/>
  <c r="G12" i="24"/>
  <c r="K12" i="24"/>
  <c r="O12" i="24"/>
  <c r="S12" i="24"/>
  <c r="W12" i="24"/>
  <c r="AA12" i="24"/>
  <c r="AE12" i="24"/>
  <c r="D12" i="24"/>
  <c r="H12" i="24"/>
  <c r="L12" i="24"/>
  <c r="P12" i="24"/>
  <c r="T12" i="24"/>
  <c r="X12" i="24"/>
  <c r="AB12" i="24"/>
  <c r="D12" i="23"/>
  <c r="H12" i="23"/>
  <c r="L12" i="23"/>
  <c r="P12" i="23"/>
  <c r="T12" i="23"/>
  <c r="X12" i="23"/>
  <c r="AB12" i="23"/>
  <c r="G12" i="22"/>
  <c r="K12" i="22"/>
  <c r="O12" i="22"/>
  <c r="S12" i="22"/>
  <c r="W12" i="22"/>
  <c r="AA12" i="22"/>
  <c r="AE12" i="22"/>
  <c r="D12" i="22"/>
  <c r="H12" i="22"/>
  <c r="L12" i="22"/>
  <c r="P12" i="22"/>
  <c r="T12" i="22"/>
  <c r="X12" i="22"/>
  <c r="AB12" i="22"/>
  <c r="G12" i="21"/>
  <c r="K12" i="21"/>
  <c r="O12" i="21"/>
  <c r="S12" i="21"/>
  <c r="W12" i="21"/>
  <c r="AA12" i="21"/>
  <c r="AE12" i="21"/>
  <c r="D12" i="21"/>
  <c r="H12" i="21"/>
  <c r="L12" i="21"/>
  <c r="P12" i="21"/>
  <c r="T12" i="21"/>
  <c r="X12" i="21"/>
  <c r="AB12" i="21"/>
  <c r="D12" i="20"/>
  <c r="H12" i="20"/>
  <c r="L12" i="20"/>
  <c r="P12" i="20"/>
  <c r="T12" i="20"/>
  <c r="X12" i="20"/>
  <c r="AB12" i="20"/>
  <c r="AH12" i="1"/>
  <c r="AG12" i="1"/>
  <c r="AF12" i="1"/>
  <c r="AE12" i="1"/>
  <c r="AD12" i="1"/>
  <c r="AC12" i="1"/>
  <c r="AB12" i="1"/>
  <c r="AA12" i="1"/>
  <c r="Z12" i="1"/>
  <c r="Y12" i="1"/>
  <c r="X12" i="1"/>
  <c r="W12" i="1"/>
  <c r="V12" i="1"/>
  <c r="U12" i="1"/>
  <c r="T12" i="1"/>
  <c r="S12" i="1"/>
  <c r="R12" i="1"/>
  <c r="Q12" i="1"/>
  <c r="P12" i="1"/>
  <c r="O12" i="1"/>
  <c r="N12" i="1"/>
  <c r="M12" i="1"/>
  <c r="L12" i="1"/>
  <c r="K12" i="1"/>
  <c r="J12" i="1"/>
  <c r="I12" i="1"/>
  <c r="H12" i="1"/>
  <c r="G12" i="1"/>
  <c r="F12" i="1"/>
  <c r="E12" i="1"/>
  <c r="C21" i="26" l="1"/>
  <c r="E21" i="26"/>
  <c r="E20" i="26"/>
  <c r="C20" i="26"/>
  <c r="E19" i="26"/>
  <c r="C19" i="26"/>
  <c r="C18" i="26"/>
  <c r="E18" i="26"/>
  <c r="E17" i="26"/>
  <c r="C17" i="26"/>
  <c r="C16" i="26"/>
  <c r="E16" i="26"/>
  <c r="H4" i="8"/>
  <c r="H4" i="7"/>
  <c r="H4" i="6"/>
  <c r="H4" i="5"/>
  <c r="H4" i="4"/>
  <c r="H9" i="6"/>
  <c r="H9" i="5"/>
  <c r="AF2" i="4"/>
  <c r="H9" i="4"/>
  <c r="H9" i="8"/>
  <c r="AB4" i="8"/>
  <c r="AF2" i="8"/>
  <c r="H9" i="7"/>
  <c r="AB4" i="7"/>
  <c r="AF2" i="7"/>
  <c r="AB4" i="6"/>
  <c r="AF2" i="6"/>
  <c r="AB4" i="5"/>
  <c r="AF2" i="5"/>
  <c r="AB4" i="4"/>
  <c r="AG22" i="16"/>
  <c r="AF22" i="16"/>
  <c r="AE22" i="16"/>
  <c r="AD22" i="16"/>
  <c r="AC22" i="16"/>
  <c r="AB22" i="16"/>
  <c r="AA22" i="16"/>
  <c r="Z22" i="16"/>
  <c r="Y22" i="16"/>
  <c r="X22" i="16"/>
  <c r="W22" i="16"/>
  <c r="V22" i="16"/>
  <c r="U22" i="16"/>
  <c r="T22" i="16"/>
  <c r="S22" i="16"/>
  <c r="R22" i="16"/>
  <c r="Q22" i="16"/>
  <c r="P22" i="16"/>
  <c r="O22" i="16"/>
  <c r="N22" i="16"/>
  <c r="M22" i="16"/>
  <c r="L22" i="16"/>
  <c r="K22" i="16"/>
  <c r="J22" i="16"/>
  <c r="I22" i="16"/>
  <c r="H22" i="16"/>
  <c r="G22" i="16"/>
  <c r="F22" i="16"/>
  <c r="E22" i="16"/>
  <c r="D22" i="16"/>
  <c r="C22" i="16"/>
  <c r="AH21" i="16"/>
  <c r="AI21" i="16" s="1"/>
  <c r="AH20" i="16"/>
  <c r="AI20" i="16" s="1"/>
  <c r="AH19" i="16"/>
  <c r="AI19" i="16" s="1"/>
  <c r="AH18" i="16"/>
  <c r="AI18" i="16" s="1"/>
  <c r="AH17" i="16"/>
  <c r="AI17" i="16" s="1"/>
  <c r="AH16" i="16"/>
  <c r="AI16" i="16" s="1"/>
  <c r="AH15" i="16"/>
  <c r="AI15" i="16" s="1"/>
  <c r="AH14" i="16"/>
  <c r="AI14" i="16" s="1"/>
  <c r="AH13" i="16"/>
  <c r="AI13" i="16" s="1"/>
  <c r="D12" i="6" l="1"/>
  <c r="H12" i="6"/>
  <c r="L12" i="6"/>
  <c r="P12" i="6"/>
  <c r="T12" i="6"/>
  <c r="X12" i="6"/>
  <c r="AB12" i="6"/>
  <c r="AF12" i="6"/>
  <c r="F12" i="6"/>
  <c r="N12" i="6"/>
  <c r="V12" i="6"/>
  <c r="AD12" i="6"/>
  <c r="E12" i="6"/>
  <c r="I12" i="6"/>
  <c r="M12" i="6"/>
  <c r="Q12" i="6"/>
  <c r="U12" i="6"/>
  <c r="Y12" i="6"/>
  <c r="AC12" i="6"/>
  <c r="AG12" i="6"/>
  <c r="J12" i="6"/>
  <c r="R12" i="6"/>
  <c r="Z12" i="6"/>
  <c r="S12" i="6"/>
  <c r="G12" i="6"/>
  <c r="O12" i="6"/>
  <c r="AE12" i="6"/>
  <c r="W12" i="6"/>
  <c r="K12" i="6"/>
  <c r="AA12" i="6"/>
  <c r="F12" i="8"/>
  <c r="J12" i="8"/>
  <c r="N12" i="8"/>
  <c r="R12" i="8"/>
  <c r="V12" i="8"/>
  <c r="Z12" i="8"/>
  <c r="AD12" i="8"/>
  <c r="D12" i="8"/>
  <c r="H12" i="8"/>
  <c r="P12" i="8"/>
  <c r="T12" i="8"/>
  <c r="AB12" i="8"/>
  <c r="G12" i="8"/>
  <c r="K12" i="8"/>
  <c r="O12" i="8"/>
  <c r="S12" i="8"/>
  <c r="W12" i="8"/>
  <c r="AA12" i="8"/>
  <c r="AE12" i="8"/>
  <c r="L12" i="8"/>
  <c r="X12" i="8"/>
  <c r="AF12" i="8"/>
  <c r="Q12" i="8"/>
  <c r="AG12" i="8"/>
  <c r="E12" i="8"/>
  <c r="M12" i="8"/>
  <c r="AC12" i="8"/>
  <c r="U12" i="8"/>
  <c r="I12" i="8"/>
  <c r="Y12" i="8"/>
  <c r="H12" i="4"/>
  <c r="L12" i="4"/>
  <c r="P12" i="4"/>
  <c r="T12" i="4"/>
  <c r="X12" i="4"/>
  <c r="AB12" i="4"/>
  <c r="AF12" i="4"/>
  <c r="D12" i="4"/>
  <c r="I12" i="4"/>
  <c r="M12" i="4"/>
  <c r="Q12" i="4"/>
  <c r="U12" i="4"/>
  <c r="Y12" i="4"/>
  <c r="AC12" i="4"/>
  <c r="E12" i="4"/>
  <c r="N12" i="4"/>
  <c r="G12" i="4"/>
  <c r="W12" i="4"/>
  <c r="R12" i="4"/>
  <c r="K12" i="4"/>
  <c r="S12" i="4"/>
  <c r="AA12" i="4"/>
  <c r="F12" i="4"/>
  <c r="V12" i="4"/>
  <c r="AD12" i="4"/>
  <c r="O12" i="4"/>
  <c r="AE12" i="4"/>
  <c r="J12" i="4"/>
  <c r="Z12" i="4"/>
  <c r="F12" i="5"/>
  <c r="J12" i="5"/>
  <c r="N12" i="5"/>
  <c r="R12" i="5"/>
  <c r="V12" i="5"/>
  <c r="Z12" i="5"/>
  <c r="AD12" i="5"/>
  <c r="AH12" i="5"/>
  <c r="H12" i="5"/>
  <c r="P12" i="5"/>
  <c r="X12" i="5"/>
  <c r="AF12" i="5"/>
  <c r="G12" i="5"/>
  <c r="K12" i="5"/>
  <c r="O12" i="5"/>
  <c r="S12" i="5"/>
  <c r="W12" i="5"/>
  <c r="AA12" i="5"/>
  <c r="AE12" i="5"/>
  <c r="D12" i="5"/>
  <c r="L12" i="5"/>
  <c r="T12" i="5"/>
  <c r="AB12" i="5"/>
  <c r="U12" i="5"/>
  <c r="I12" i="5"/>
  <c r="Q12" i="5"/>
  <c r="AG12" i="5"/>
  <c r="E12" i="5"/>
  <c r="Y12" i="5"/>
  <c r="M12" i="5"/>
  <c r="AC12" i="5"/>
  <c r="G12" i="7"/>
  <c r="K12" i="7"/>
  <c r="O12" i="7"/>
  <c r="S12" i="7"/>
  <c r="W12" i="7"/>
  <c r="AA12" i="7"/>
  <c r="AE12" i="7"/>
  <c r="E12" i="7"/>
  <c r="M12" i="7"/>
  <c r="U12" i="7"/>
  <c r="AC12" i="7"/>
  <c r="D12" i="7"/>
  <c r="H12" i="7"/>
  <c r="L12" i="7"/>
  <c r="P12" i="7"/>
  <c r="T12" i="7"/>
  <c r="X12" i="7"/>
  <c r="AB12" i="7"/>
  <c r="AF12" i="7"/>
  <c r="I12" i="7"/>
  <c r="Q12" i="7"/>
  <c r="Y12" i="7"/>
  <c r="AG12" i="7"/>
  <c r="R12" i="7"/>
  <c r="AH12" i="7"/>
  <c r="F12" i="7"/>
  <c r="N12" i="7"/>
  <c r="AD12" i="7"/>
  <c r="V12" i="7"/>
  <c r="J12" i="7"/>
  <c r="Z12" i="7"/>
  <c r="AH22" i="16"/>
  <c r="AI22" i="16"/>
  <c r="AH22" i="8"/>
  <c r="AG22" i="8"/>
  <c r="AF22" i="8"/>
  <c r="AE22" i="8"/>
  <c r="AD22" i="8"/>
  <c r="AC22" i="8"/>
  <c r="AB22" i="8"/>
  <c r="AA22" i="8"/>
  <c r="Z22" i="8"/>
  <c r="Y22" i="8"/>
  <c r="X22" i="8"/>
  <c r="W22" i="8"/>
  <c r="V22" i="8"/>
  <c r="U22" i="8"/>
  <c r="T22" i="8"/>
  <c r="S22" i="8"/>
  <c r="R22" i="8"/>
  <c r="Q22" i="8"/>
  <c r="P22" i="8"/>
  <c r="O22" i="8"/>
  <c r="N22" i="8"/>
  <c r="M22" i="8"/>
  <c r="L22" i="8"/>
  <c r="K22" i="8"/>
  <c r="J22" i="8"/>
  <c r="I22" i="8"/>
  <c r="H22" i="8"/>
  <c r="G22" i="8"/>
  <c r="F22" i="8"/>
  <c r="E22" i="8"/>
  <c r="D22" i="8"/>
  <c r="AI21" i="8"/>
  <c r="AI20" i="8"/>
  <c r="AI19" i="8"/>
  <c r="AI18" i="8"/>
  <c r="AI17" i="8"/>
  <c r="AI16" i="8"/>
  <c r="AI15" i="8"/>
  <c r="AI14" i="8"/>
  <c r="AJ14" i="8" s="1"/>
  <c r="AK14" i="8" s="1"/>
  <c r="AI13" i="8"/>
  <c r="AJ13" i="8" s="1"/>
  <c r="AH22" i="7"/>
  <c r="AG22" i="7"/>
  <c r="AF22" i="7"/>
  <c r="AE22" i="7"/>
  <c r="AD22" i="7"/>
  <c r="AC22" i="7"/>
  <c r="AB22" i="7"/>
  <c r="AA22" i="7"/>
  <c r="Z22" i="7"/>
  <c r="Y22" i="7"/>
  <c r="X22" i="7"/>
  <c r="W22" i="7"/>
  <c r="V22" i="7"/>
  <c r="U22" i="7"/>
  <c r="T22" i="7"/>
  <c r="S22" i="7"/>
  <c r="R22" i="7"/>
  <c r="Q22" i="7"/>
  <c r="P22" i="7"/>
  <c r="O22" i="7"/>
  <c r="N22" i="7"/>
  <c r="M22" i="7"/>
  <c r="L22" i="7"/>
  <c r="K22" i="7"/>
  <c r="J22" i="7"/>
  <c r="I22" i="7"/>
  <c r="H22" i="7"/>
  <c r="G22" i="7"/>
  <c r="F22" i="7"/>
  <c r="E22" i="7"/>
  <c r="D22" i="7"/>
  <c r="AI21" i="7"/>
  <c r="AI20" i="7"/>
  <c r="AI19" i="7"/>
  <c r="AI18" i="7"/>
  <c r="AI17" i="7"/>
  <c r="AI16" i="7"/>
  <c r="AI15" i="7"/>
  <c r="AI14" i="7"/>
  <c r="AJ14" i="7" s="1"/>
  <c r="AK14" i="7" s="1"/>
  <c r="AI13" i="7"/>
  <c r="AJ13" i="7" s="1"/>
  <c r="AH22" i="6"/>
  <c r="AG22" i="6"/>
  <c r="AF22" i="6"/>
  <c r="AE22" i="6"/>
  <c r="AD22" i="6"/>
  <c r="AC22" i="6"/>
  <c r="AB22" i="6"/>
  <c r="AA22" i="6"/>
  <c r="Z22" i="6"/>
  <c r="Y22" i="6"/>
  <c r="X22" i="6"/>
  <c r="W22" i="6"/>
  <c r="V22" i="6"/>
  <c r="U22" i="6"/>
  <c r="T22" i="6"/>
  <c r="S22" i="6"/>
  <c r="R22" i="6"/>
  <c r="Q22" i="6"/>
  <c r="P22" i="6"/>
  <c r="O22" i="6"/>
  <c r="N22" i="6"/>
  <c r="M22" i="6"/>
  <c r="L22" i="6"/>
  <c r="K22" i="6"/>
  <c r="J22" i="6"/>
  <c r="I22" i="6"/>
  <c r="H22" i="6"/>
  <c r="G22" i="6"/>
  <c r="F22" i="6"/>
  <c r="E22" i="6"/>
  <c r="D22" i="6"/>
  <c r="AI21" i="6"/>
  <c r="AI20" i="6"/>
  <c r="AI19" i="6"/>
  <c r="AI18" i="6"/>
  <c r="AI17" i="6"/>
  <c r="AI16" i="6"/>
  <c r="AI15" i="6"/>
  <c r="AI14" i="6"/>
  <c r="AJ14" i="6" s="1"/>
  <c r="AK14" i="6" s="1"/>
  <c r="AI13" i="6"/>
  <c r="AJ13" i="6" s="1"/>
  <c r="AH22" i="5"/>
  <c r="AG22" i="5"/>
  <c r="AF22" i="5"/>
  <c r="AE22" i="5"/>
  <c r="AD22" i="5"/>
  <c r="AC22" i="5"/>
  <c r="AB22" i="5"/>
  <c r="AA22" i="5"/>
  <c r="Z22" i="5"/>
  <c r="Y22" i="5"/>
  <c r="X22" i="5"/>
  <c r="W22" i="5"/>
  <c r="V22" i="5"/>
  <c r="U22" i="5"/>
  <c r="T22" i="5"/>
  <c r="S22" i="5"/>
  <c r="R22" i="5"/>
  <c r="Q22" i="5"/>
  <c r="P22" i="5"/>
  <c r="O22" i="5"/>
  <c r="N22" i="5"/>
  <c r="M22" i="5"/>
  <c r="L22" i="5"/>
  <c r="K22" i="5"/>
  <c r="J22" i="5"/>
  <c r="I22" i="5"/>
  <c r="H22" i="5"/>
  <c r="G22" i="5"/>
  <c r="F22" i="5"/>
  <c r="E22" i="5"/>
  <c r="D22" i="5"/>
  <c r="AI21" i="5"/>
  <c r="AI20" i="5"/>
  <c r="AI19" i="5"/>
  <c r="AI18" i="5"/>
  <c r="AI17" i="5"/>
  <c r="AI16" i="5"/>
  <c r="AI15" i="5"/>
  <c r="AI14" i="5"/>
  <c r="AJ14" i="5" s="1"/>
  <c r="AK14" i="5" s="1"/>
  <c r="AI13" i="5"/>
  <c r="AJ13" i="5" s="1"/>
  <c r="AH22" i="4"/>
  <c r="AG22" i="4"/>
  <c r="AF22" i="4"/>
  <c r="AE22" i="4"/>
  <c r="AD22" i="4"/>
  <c r="AC22" i="4"/>
  <c r="AB22" i="4"/>
  <c r="AA22" i="4"/>
  <c r="Z22" i="4"/>
  <c r="Y22" i="4"/>
  <c r="X22" i="4"/>
  <c r="W22" i="4"/>
  <c r="V22" i="4"/>
  <c r="U22" i="4"/>
  <c r="T22" i="4"/>
  <c r="S22" i="4"/>
  <c r="R22" i="4"/>
  <c r="Q22" i="4"/>
  <c r="P22" i="4"/>
  <c r="O22" i="4"/>
  <c r="N22" i="4"/>
  <c r="M22" i="4"/>
  <c r="L22" i="4"/>
  <c r="K22" i="4"/>
  <c r="J22" i="4"/>
  <c r="I22" i="4"/>
  <c r="H22" i="4"/>
  <c r="G22" i="4"/>
  <c r="F22" i="4"/>
  <c r="E22" i="4"/>
  <c r="D22" i="4"/>
  <c r="AI21" i="4"/>
  <c r="AI20" i="4"/>
  <c r="AI19" i="4"/>
  <c r="AI18" i="4"/>
  <c r="AI17" i="4"/>
  <c r="AI16" i="4"/>
  <c r="AI15" i="4"/>
  <c r="AI14" i="4"/>
  <c r="AJ14" i="4" s="1"/>
  <c r="AK14" i="4" s="1"/>
  <c r="AI13" i="4"/>
  <c r="AJ13" i="4" s="1"/>
  <c r="AK13" i="4" l="1"/>
  <c r="AK22" i="4" s="1"/>
  <c r="D11" i="26" s="1"/>
  <c r="AJ22" i="4"/>
  <c r="AK13" i="8"/>
  <c r="AK22" i="8" s="1"/>
  <c r="D15" i="26" s="1"/>
  <c r="AJ22" i="8"/>
  <c r="AJ22" i="7"/>
  <c r="AK13" i="7"/>
  <c r="AK22" i="7" s="1"/>
  <c r="D14" i="26" s="1"/>
  <c r="AJ22" i="6"/>
  <c r="AK13" i="6"/>
  <c r="AK22" i="6" s="1"/>
  <c r="D13" i="26" s="1"/>
  <c r="AJ22" i="5"/>
  <c r="AK13" i="5"/>
  <c r="AK22" i="5" s="1"/>
  <c r="D12" i="26" s="1"/>
  <c r="AI22" i="5"/>
  <c r="B12" i="26" s="1"/>
  <c r="AI22" i="6"/>
  <c r="B13" i="26" s="1"/>
  <c r="AI22" i="8"/>
  <c r="B15" i="26" s="1"/>
  <c r="AI22" i="7"/>
  <c r="B14" i="26" s="1"/>
  <c r="AI22" i="4"/>
  <c r="B11" i="26" s="1"/>
  <c r="AI14" i="1"/>
  <c r="AJ14" i="1" s="1"/>
  <c r="AK14" i="1" s="1"/>
  <c r="AI15" i="1"/>
  <c r="AJ15" i="1" s="1"/>
  <c r="AK15" i="1" s="1"/>
  <c r="AI16" i="1"/>
  <c r="AI17" i="1"/>
  <c r="AI18" i="1"/>
  <c r="AI19" i="1"/>
  <c r="AI20" i="1"/>
  <c r="AI21" i="1"/>
  <c r="AI13" i="1"/>
  <c r="E22" i="1"/>
  <c r="G22" i="1"/>
  <c r="I22" i="1"/>
  <c r="K22" i="1"/>
  <c r="M22" i="1"/>
  <c r="O22" i="1"/>
  <c r="Q22" i="1"/>
  <c r="S22" i="1"/>
  <c r="U22" i="1"/>
  <c r="W22" i="1"/>
  <c r="Y22" i="1"/>
  <c r="AA22" i="1"/>
  <c r="AC22" i="1"/>
  <c r="AE22" i="1"/>
  <c r="AG22" i="1"/>
  <c r="F22" i="1"/>
  <c r="H22" i="1"/>
  <c r="J22" i="1"/>
  <c r="L22" i="1"/>
  <c r="N22" i="1"/>
  <c r="P22" i="1"/>
  <c r="R22" i="1"/>
  <c r="T22" i="1"/>
  <c r="V22" i="1"/>
  <c r="X22" i="1"/>
  <c r="Z22" i="1"/>
  <c r="AB22" i="1"/>
  <c r="AD22" i="1"/>
  <c r="AF22" i="1"/>
  <c r="AH22" i="1"/>
  <c r="D22" i="1"/>
  <c r="E15" i="26" l="1"/>
  <c r="C15" i="26"/>
  <c r="E14" i="26"/>
  <c r="C14" i="26"/>
  <c r="C13" i="26"/>
  <c r="E13" i="26"/>
  <c r="C12" i="26"/>
  <c r="E12" i="26"/>
  <c r="E11" i="26"/>
  <c r="F11" i="26" s="1"/>
  <c r="C11" i="26"/>
  <c r="AJ13" i="1"/>
  <c r="AI22" i="1"/>
  <c r="B10" i="26" s="1"/>
  <c r="AK13" i="1" l="1"/>
  <c r="AK22" i="1" s="1"/>
  <c r="D10" i="26" s="1"/>
  <c r="D22" i="26" s="1"/>
  <c r="AJ22" i="1"/>
  <c r="E10" i="26"/>
  <c r="F10" i="26" s="1"/>
  <c r="F22" i="26" s="1"/>
  <c r="C10" i="26"/>
  <c r="C22" i="26" s="1"/>
  <c r="E22" i="26"/>
  <c r="B22" i="26"/>
</calcChain>
</file>

<file path=xl/comments1.xml><?xml version="1.0" encoding="utf-8"?>
<comments xmlns="http://schemas.openxmlformats.org/spreadsheetml/2006/main">
  <authors>
    <author>Reinold</author>
    <author>Silke Reinold</author>
    <author>Gottlieb</author>
  </authors>
  <commentList>
    <comment ref="AE2" authorId="0" shapeId="0">
      <text>
        <r>
          <rPr>
            <sz val="9"/>
            <color indexed="81"/>
            <rFont val="Tahoma"/>
            <family val="2"/>
          </rPr>
          <t>Must only be filled for January, other months are filled  automatically</t>
        </r>
      </text>
    </comment>
    <comment ref="G4" authorId="0" shapeId="0">
      <text>
        <r>
          <rPr>
            <sz val="11"/>
            <color indexed="81"/>
            <rFont val="Calibri"/>
            <family val="2"/>
            <scheme val="minor"/>
          </rPr>
          <t>Must only be filled for January, other months are filled  automatically</t>
        </r>
      </text>
    </comment>
    <comment ref="AA4" authorId="0" shapeId="0">
      <text>
        <r>
          <rPr>
            <sz val="11"/>
            <color indexed="81"/>
            <rFont val="Calibri"/>
            <family val="2"/>
            <scheme val="minor"/>
          </rPr>
          <t>Must only be filled for January, other months are filled  automatically</t>
        </r>
      </text>
    </comment>
    <comment ref="A8" authorId="1" shapeId="0">
      <text>
        <r>
          <rPr>
            <sz val="11"/>
            <color indexed="81"/>
            <rFont val="Calibri"/>
            <family val="2"/>
            <scheme val="minor"/>
          </rPr>
          <t xml:space="preserve"> further explanation on the explanation sheet
</t>
        </r>
      </text>
    </comment>
    <comment ref="G9" authorId="0" shapeId="0">
      <text>
        <r>
          <rPr>
            <sz val="11"/>
            <color indexed="81"/>
            <rFont val="Calibri"/>
            <family val="2"/>
            <scheme val="minor"/>
          </rPr>
          <t>Must only be filled for January, other months are filled  automatically</t>
        </r>
      </text>
    </comment>
    <comment ref="AI10" authorId="0" shapeId="0">
      <text>
        <r>
          <rPr>
            <sz val="12"/>
            <color indexed="81"/>
            <rFont val="Calibri"/>
            <family val="2"/>
            <scheme val="minor"/>
          </rPr>
          <t>215/12 = Number of productive days per month. 
Number of PMs per period will have to be indicated in the periodic technical and financial reports.</t>
        </r>
      </text>
    </comment>
    <comment ref="C12" authorId="2" shapeId="0">
      <text>
        <r>
          <rPr>
            <sz val="12"/>
            <color indexed="81"/>
            <rFont val="Calibri"/>
            <family val="2"/>
            <scheme val="minor"/>
          </rPr>
          <t xml:space="preserve">
Fixed holidays and Sundays are marked in red automatically. </t>
        </r>
        <r>
          <rPr>
            <u/>
            <sz val="12"/>
            <color indexed="81"/>
            <rFont val="Calibri"/>
            <family val="2"/>
            <scheme val="minor"/>
          </rPr>
          <t>Floating holidays have to be acknowledged by yourself</t>
        </r>
      </text>
    </comment>
    <comment ref="A13" authorId="0" shapeId="0">
      <text>
        <r>
          <rPr>
            <sz val="12"/>
            <color indexed="81"/>
            <rFont val="Calibri"/>
            <family val="2"/>
            <scheme val="minor"/>
          </rPr>
          <t xml:space="preserve">- Please insert hours worked on the HEurope action only! </t>
        </r>
        <r>
          <rPr>
            <sz val="14"/>
            <color indexed="81"/>
            <rFont val="Calibri"/>
            <family val="2"/>
            <scheme val="minor"/>
          </rPr>
          <t xml:space="preserve">
- </t>
        </r>
        <r>
          <rPr>
            <sz val="12"/>
            <color indexed="81"/>
            <rFont val="Calibri"/>
            <family val="2"/>
            <scheme val="minor"/>
          </rPr>
          <t xml:space="preserve">No hours worked on  other projects, teaching or absences due to holiday, public holiday or  illness need to be filled in.
- When working 100% on the HEurope action actual days worked per year should achieve 215 days or more. </t>
        </r>
        <r>
          <rPr>
            <sz val="14"/>
            <color indexed="81"/>
            <rFont val="Calibri"/>
            <family val="2"/>
            <scheme val="minor"/>
          </rPr>
          <t xml:space="preserve">
</t>
        </r>
      </text>
    </comment>
    <comment ref="A24" authorId="0" shapeId="0">
      <text>
        <r>
          <rPr>
            <sz val="12"/>
            <color indexed="81"/>
            <rFont val="Calibri"/>
            <family val="2"/>
            <scheme val="minor"/>
          </rPr>
          <t xml:space="preserve"> Describing the work you performed for each task at least monthly will make it easier to provide your input to the periodic technical  reports</t>
        </r>
        <r>
          <rPr>
            <sz val="12"/>
            <color indexed="9"/>
            <rFont val="Calibri"/>
            <family val="2"/>
            <scheme val="minor"/>
          </rPr>
          <t>.</t>
        </r>
      </text>
    </comment>
    <comment ref="A26" authorId="1" shapeId="0">
      <text>
        <r>
          <rPr>
            <sz val="9"/>
            <color indexed="81"/>
            <rFont val="Tahoma"/>
            <charset val="1"/>
          </rPr>
          <t xml:space="preserve">
</t>
        </r>
        <r>
          <rPr>
            <sz val="12"/>
            <color indexed="81"/>
            <rFont val="Calibri"/>
            <family val="2"/>
            <scheme val="minor"/>
          </rPr>
          <t>Name of the person,
last day of month or first day of next month
no signature stamps or else permitted!</t>
        </r>
      </text>
    </comment>
    <comment ref="Q26" authorId="1" shapeId="0">
      <text>
        <r>
          <rPr>
            <sz val="12"/>
            <color indexed="81"/>
            <rFont val="Calibri"/>
            <family val="2"/>
            <scheme val="minor"/>
          </rPr>
          <t>Name of the supervisor, 
last day of month or first day of next month
no signature stamps or else permitted!</t>
        </r>
      </text>
    </comment>
  </commentList>
</comments>
</file>

<file path=xl/comments2.xml><?xml version="1.0" encoding="utf-8"?>
<comments xmlns="http://schemas.openxmlformats.org/spreadsheetml/2006/main">
  <authors>
    <author>Reinold</author>
  </authors>
  <commentList>
    <comment ref="AF2" authorId="0" shapeId="0">
      <text>
        <r>
          <rPr>
            <sz val="11"/>
            <color indexed="81"/>
            <rFont val="Calibri"/>
            <family val="2"/>
            <scheme val="minor"/>
          </rPr>
          <t>insert year</t>
        </r>
      </text>
    </comment>
    <comment ref="H4" authorId="0" shapeId="0">
      <text>
        <r>
          <rPr>
            <sz val="11"/>
            <color indexed="81"/>
            <rFont val="Calibri"/>
            <family val="2"/>
            <scheme val="minor"/>
          </rPr>
          <t xml:space="preserve">insert Acronym
</t>
        </r>
      </text>
    </comment>
    <comment ref="AB4" authorId="0" shapeId="0">
      <text>
        <r>
          <rPr>
            <sz val="11"/>
            <color indexed="81"/>
            <rFont val="Calibri"/>
            <family val="2"/>
            <scheme val="minor"/>
          </rPr>
          <t xml:space="preserve">insert Grant Agreement Number
</t>
        </r>
      </text>
    </comment>
    <comment ref="H9" authorId="0" shapeId="0">
      <text>
        <r>
          <rPr>
            <sz val="11"/>
            <color indexed="81"/>
            <rFont val="Calibri"/>
            <family val="2"/>
          </rPr>
          <t>insert your name</t>
        </r>
      </text>
    </comment>
  </commentList>
</comments>
</file>

<file path=xl/sharedStrings.xml><?xml version="1.0" encoding="utf-8"?>
<sst xmlns="http://schemas.openxmlformats.org/spreadsheetml/2006/main" count="361" uniqueCount="44">
  <si>
    <t>DAY</t>
  </si>
  <si>
    <t>∑</t>
  </si>
  <si>
    <t>Name of the person</t>
  </si>
  <si>
    <r>
      <t xml:space="preserve">Type of personnel                                                   </t>
    </r>
    <r>
      <rPr>
        <b/>
        <sz val="10"/>
        <color theme="1"/>
        <rFont val="Calibri"/>
        <family val="2"/>
        <scheme val="minor"/>
      </rPr>
      <t>(see art 6.2A grant agreement)</t>
    </r>
  </si>
  <si>
    <t>Beneficiary's name</t>
  </si>
  <si>
    <t>Title of the action (Acronym)</t>
  </si>
  <si>
    <t>Grant Agreement Number</t>
  </si>
  <si>
    <t>Month</t>
  </si>
  <si>
    <t>Year</t>
  </si>
  <si>
    <t>∑ Hours</t>
  </si>
  <si>
    <r>
      <t xml:space="preserve">Reference </t>
    </r>
    <r>
      <rPr>
        <b/>
        <sz val="10"/>
        <color theme="1"/>
        <rFont val="Calibri"/>
        <family val="2"/>
        <scheme val="minor"/>
      </rPr>
      <t>e.g.Work Package</t>
    </r>
  </si>
  <si>
    <t>Short description of the activities carried out in the month</t>
  </si>
  <si>
    <t>Signed (Name of the person)</t>
  </si>
  <si>
    <t>Date</t>
  </si>
  <si>
    <t>Signed (Name of the supervisor)</t>
  </si>
  <si>
    <t>April</t>
  </si>
  <si>
    <t>May</t>
  </si>
  <si>
    <t>June</t>
  </si>
  <si>
    <t>July</t>
  </si>
  <si>
    <t>August</t>
  </si>
  <si>
    <t>September</t>
  </si>
  <si>
    <t>October</t>
  </si>
  <si>
    <t>November</t>
  </si>
  <si>
    <t>December</t>
  </si>
  <si>
    <t>PMs</t>
  </si>
  <si>
    <t>total hours per month</t>
  </si>
  <si>
    <t>Person working in the action has ackknowledged the SERVICES SPECIFIC PRIVACY STATEMENT on Grant management and agrees to   the processing and storage her personal data according to EU and national law on data protection by signing the monthly Time Sheet.</t>
  </si>
  <si>
    <t>Actual cost  of employee</t>
  </si>
  <si>
    <t>January</t>
  </si>
  <si>
    <t>February</t>
  </si>
  <si>
    <t>March</t>
  </si>
  <si>
    <t>Months</t>
  </si>
  <si>
    <t>Sum</t>
  </si>
  <si>
    <t>Hours per month</t>
  </si>
  <si>
    <t>TIME RECORDING FOR A HORIZON EUROPE ACTION</t>
  </si>
  <si>
    <t>Person working in the action has ackknowledged the SERVICES SPECIFIC PRIVACY STATEMENT on Grant management and agrees to the processing and storage of personal data according to EU and national law on data protection and, in case of an external audit,  to provide auditors with his/her employment contract upon request by signing the monthly Time Sheet.</t>
  </si>
  <si>
    <t>Days per month civil servants 
(8 h/day)</t>
  </si>
  <si>
    <r>
      <t xml:space="preserve">PM per month </t>
    </r>
    <r>
      <rPr>
        <sz val="11"/>
        <color theme="1"/>
        <rFont val="Calibri"/>
        <family val="2"/>
        <scheme val="minor"/>
      </rPr>
      <t xml:space="preserve">civil servants </t>
    </r>
    <r>
      <rPr>
        <b/>
        <sz val="11"/>
        <color theme="1"/>
        <rFont val="Calibri"/>
        <family val="2"/>
        <scheme val="minor"/>
      </rPr>
      <t xml:space="preserve">
(8 h/day)</t>
    </r>
  </si>
  <si>
    <t>PM per month
employees
 (7,84 h/day)</t>
  </si>
  <si>
    <t>Days per month 
employees
 (7,84 h/day)</t>
  </si>
  <si>
    <r>
      <t xml:space="preserve">days per month 
</t>
    </r>
    <r>
      <rPr>
        <b/>
        <sz val="8"/>
        <color theme="1"/>
        <rFont val="Calibri"/>
        <family val="2"/>
      </rPr>
      <t>(7,84 h/day)</t>
    </r>
  </si>
  <si>
    <t>days/month</t>
  </si>
  <si>
    <t>Original Signature</t>
  </si>
  <si>
    <t>As of 25/11/2022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</si>
</sst>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0" x14ac:knownFonts="1">
    <font>
      <sz val="11"/>
      <color theme="1"/>
      <name val="Calibri"/>
      <family val="2"/>
      <scheme val="minor"/>
    </font>
    <font>
      <b/>
      <sz val="11"/>
      <color theme="1"/>
      <name val="Calibri"/>
      <family val="2"/>
      <scheme val="minor"/>
    </font>
    <font>
      <b/>
      <sz val="11"/>
      <color theme="1"/>
      <name val="Calibri"/>
      <family val="2"/>
    </font>
    <font>
      <b/>
      <sz val="10"/>
      <color theme="1"/>
      <name val="Calibri"/>
      <family val="2"/>
      <scheme val="minor"/>
    </font>
    <font>
      <sz val="18"/>
      <color theme="0"/>
      <name val="Calibri"/>
      <family val="2"/>
      <scheme val="minor"/>
    </font>
    <font>
      <b/>
      <sz val="11"/>
      <name val="Calibri"/>
      <family val="2"/>
      <scheme val="minor"/>
    </font>
    <font>
      <b/>
      <sz val="9"/>
      <name val="Calibri"/>
      <family val="2"/>
    </font>
    <font>
      <sz val="11"/>
      <color indexed="81"/>
      <name val="Calibri"/>
      <family val="2"/>
      <scheme val="minor"/>
    </font>
    <font>
      <sz val="9"/>
      <color indexed="81"/>
      <name val="Tahoma"/>
      <family val="2"/>
    </font>
    <font>
      <sz val="11"/>
      <color indexed="81"/>
      <name val="Calibri"/>
      <family val="2"/>
    </font>
    <font>
      <sz val="9"/>
      <color indexed="81"/>
      <name val="Tahoma"/>
      <charset val="1"/>
    </font>
    <font>
      <sz val="12"/>
      <color indexed="81"/>
      <name val="Calibri"/>
      <family val="2"/>
      <scheme val="minor"/>
    </font>
    <font>
      <sz val="14"/>
      <color indexed="81"/>
      <name val="Calibri"/>
      <family val="2"/>
      <scheme val="minor"/>
    </font>
    <font>
      <b/>
      <sz val="11"/>
      <color rgb="FFFF0000"/>
      <name val="Calibri"/>
      <family val="2"/>
      <scheme val="minor"/>
    </font>
    <font>
      <u/>
      <sz val="12"/>
      <color indexed="81"/>
      <name val="Calibri"/>
      <family val="2"/>
      <scheme val="minor"/>
    </font>
    <font>
      <sz val="9"/>
      <color theme="1"/>
      <name val="Calibri"/>
      <family val="2"/>
      <scheme val="minor"/>
    </font>
    <font>
      <sz val="11"/>
      <color theme="1"/>
      <name val="Arial Narrow"/>
      <family val="2"/>
    </font>
    <font>
      <sz val="12"/>
      <color indexed="9"/>
      <name val="Calibri"/>
      <family val="2"/>
      <scheme val="minor"/>
    </font>
    <font>
      <b/>
      <sz val="8"/>
      <color theme="1"/>
      <name val="Calibri"/>
      <family val="2"/>
    </font>
    <font>
      <sz val="10"/>
      <color theme="1"/>
      <name val="Calibri"/>
      <family val="2"/>
      <scheme val="minor"/>
    </font>
  </fonts>
  <fills count="9">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59999389629810485"/>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205">
    <xf numFmtId="0" fontId="0" fillId="0" borderId="0" xfId="0"/>
    <xf numFmtId="0" fontId="0" fillId="2" borderId="10" xfId="0" applyFill="1" applyBorder="1" applyAlignment="1" applyProtection="1">
      <alignment shrinkToFit="1"/>
      <protection locked="0"/>
    </xf>
    <xf numFmtId="0" fontId="0" fillId="2" borderId="10" xfId="0" applyFill="1" applyBorder="1" applyProtection="1">
      <protection locked="0"/>
    </xf>
    <xf numFmtId="0" fontId="0" fillId="2" borderId="10" xfId="0" applyFill="1" applyBorder="1" applyAlignment="1" applyProtection="1">
      <alignment vertical="center"/>
      <protection locked="0"/>
    </xf>
    <xf numFmtId="0" fontId="0" fillId="2" borderId="10" xfId="0" applyFill="1" applyBorder="1" applyAlignment="1" applyProtection="1">
      <alignment vertical="center" shrinkToFit="1"/>
      <protection locked="0"/>
    </xf>
    <xf numFmtId="0" fontId="0" fillId="2" borderId="26" xfId="0" applyFill="1" applyBorder="1" applyAlignment="1" applyProtection="1">
      <alignment shrinkToFit="1"/>
      <protection locked="0"/>
    </xf>
    <xf numFmtId="0" fontId="0" fillId="0" borderId="0" xfId="0" applyProtection="1">
      <protection locked="0"/>
    </xf>
    <xf numFmtId="0" fontId="0" fillId="0" borderId="0" xfId="0" applyAlignment="1" applyProtection="1">
      <alignment shrinkToFit="1"/>
      <protection locked="0"/>
    </xf>
    <xf numFmtId="0" fontId="0" fillId="0" borderId="8" xfId="0" applyBorder="1" applyAlignment="1" applyProtection="1">
      <alignment shrinkToFit="1"/>
      <protection locked="0"/>
    </xf>
    <xf numFmtId="0" fontId="0" fillId="0" borderId="8" xfId="0" applyBorder="1" applyProtection="1">
      <protection locked="0"/>
    </xf>
    <xf numFmtId="0" fontId="0" fillId="0" borderId="0" xfId="0" applyAlignment="1" applyProtection="1">
      <alignment horizontal="left" wrapText="1"/>
      <protection locked="0"/>
    </xf>
    <xf numFmtId="0" fontId="0" fillId="0" borderId="0" xfId="0" applyProtection="1"/>
    <xf numFmtId="0" fontId="0" fillId="0" borderId="0" xfId="0" applyAlignment="1" applyProtection="1">
      <alignment shrinkToFit="1"/>
    </xf>
    <xf numFmtId="0" fontId="0" fillId="2" borderId="26" xfId="0" applyFill="1" applyBorder="1" applyAlignment="1" applyProtection="1">
      <alignment shrinkToFit="1"/>
    </xf>
    <xf numFmtId="0" fontId="0" fillId="2" borderId="10" xfId="0" applyFill="1" applyBorder="1" applyAlignment="1" applyProtection="1">
      <alignment shrinkToFit="1"/>
    </xf>
    <xf numFmtId="0" fontId="0" fillId="2" borderId="10" xfId="0" applyFill="1" applyBorder="1" applyProtection="1"/>
    <xf numFmtId="0" fontId="0" fillId="2" borderId="10" xfId="0" applyFill="1" applyBorder="1" applyAlignment="1" applyProtection="1">
      <alignment vertical="center"/>
    </xf>
    <xf numFmtId="0" fontId="0" fillId="2" borderId="10" xfId="0" applyFill="1" applyBorder="1" applyAlignment="1" applyProtection="1">
      <alignment vertical="center" shrinkToFit="1"/>
    </xf>
    <xf numFmtId="0" fontId="0" fillId="0" borderId="8" xfId="0" applyBorder="1" applyAlignment="1" applyProtection="1">
      <alignment shrinkToFit="1"/>
    </xf>
    <xf numFmtId="0" fontId="0" fillId="0" borderId="8" xfId="0" applyBorder="1" applyProtection="1"/>
    <xf numFmtId="0" fontId="1" fillId="0" borderId="10" xfId="0" applyFont="1" applyBorder="1" applyAlignment="1">
      <alignment wrapText="1"/>
    </xf>
    <xf numFmtId="0" fontId="0" fillId="0" borderId="10" xfId="0" applyBorder="1"/>
    <xf numFmtId="0" fontId="1" fillId="0" borderId="10" xfId="0" applyFont="1" applyBorder="1"/>
    <xf numFmtId="0" fontId="16" fillId="0" borderId="0" xfId="0" applyFont="1"/>
    <xf numFmtId="0" fontId="0" fillId="0" borderId="0" xfId="0" applyFill="1" applyProtection="1">
      <protection locked="0"/>
    </xf>
    <xf numFmtId="49" fontId="0" fillId="0" borderId="0" xfId="0" applyNumberFormat="1"/>
    <xf numFmtId="0" fontId="0" fillId="0" borderId="41" xfId="0" applyFill="1" applyBorder="1"/>
    <xf numFmtId="0" fontId="0" fillId="0" borderId="0" xfId="0" applyFill="1" applyBorder="1"/>
    <xf numFmtId="0" fontId="1" fillId="0" borderId="0" xfId="0" applyFont="1" applyFill="1" applyBorder="1" applyAlignment="1">
      <alignment wrapText="1"/>
    </xf>
    <xf numFmtId="49" fontId="0" fillId="0" borderId="0" xfId="0" applyNumberFormat="1" applyFill="1" applyBorder="1"/>
    <xf numFmtId="0" fontId="1" fillId="5" borderId="16" xfId="0" applyFont="1" applyFill="1" applyBorder="1" applyAlignment="1" applyProtection="1">
      <alignment wrapText="1"/>
    </xf>
    <xf numFmtId="0" fontId="1" fillId="5" borderId="17" xfId="0" applyFont="1" applyFill="1" applyBorder="1" applyAlignment="1" applyProtection="1">
      <alignment horizontal="center"/>
    </xf>
    <xf numFmtId="0" fontId="1" fillId="5" borderId="28" xfId="0" applyFont="1" applyFill="1" applyBorder="1" applyAlignment="1" applyProtection="1">
      <alignment horizontal="center" shrinkToFit="1"/>
    </xf>
    <xf numFmtId="0" fontId="1" fillId="5" borderId="29" xfId="0" applyFont="1" applyFill="1" applyBorder="1" applyAlignment="1" applyProtection="1">
      <alignment horizontal="center" shrinkToFit="1"/>
    </xf>
    <xf numFmtId="0" fontId="2" fillId="5" borderId="30" xfId="0" applyFont="1" applyFill="1" applyBorder="1" applyAlignment="1" applyProtection="1">
      <alignment horizontal="center" wrapText="1"/>
    </xf>
    <xf numFmtId="0" fontId="1" fillId="5" borderId="35" xfId="0" applyFont="1" applyFill="1" applyBorder="1" applyAlignment="1" applyProtection="1">
      <alignment wrapText="1"/>
    </xf>
    <xf numFmtId="0" fontId="1" fillId="5" borderId="36" xfId="0" applyFont="1" applyFill="1" applyBorder="1" applyAlignment="1" applyProtection="1">
      <alignment horizontal="center"/>
    </xf>
    <xf numFmtId="0" fontId="13" fillId="5" borderId="37" xfId="0" applyFont="1" applyFill="1" applyBorder="1" applyAlignment="1" applyProtection="1">
      <alignment horizontal="center" shrinkToFit="1"/>
    </xf>
    <xf numFmtId="0" fontId="1" fillId="5" borderId="37" xfId="0" applyFont="1" applyFill="1" applyBorder="1" applyAlignment="1" applyProtection="1">
      <alignment horizontal="center" shrinkToFit="1"/>
    </xf>
    <xf numFmtId="0" fontId="2" fillId="5" borderId="39" xfId="0" applyFont="1" applyFill="1" applyBorder="1" applyAlignment="1" applyProtection="1">
      <alignment horizontal="center" wrapText="1"/>
    </xf>
    <xf numFmtId="0" fontId="1" fillId="5" borderId="27" xfId="0" applyFont="1" applyFill="1" applyBorder="1" applyAlignment="1" applyProtection="1">
      <alignment wrapText="1"/>
    </xf>
    <xf numFmtId="2" fontId="2" fillId="5" borderId="30" xfId="0" applyNumberFormat="1" applyFont="1" applyFill="1" applyBorder="1" applyAlignment="1" applyProtection="1">
      <alignment horizontal="center" wrapText="1"/>
    </xf>
    <xf numFmtId="0" fontId="1" fillId="5" borderId="27" xfId="0" applyFont="1" applyFill="1" applyBorder="1" applyProtection="1"/>
    <xf numFmtId="0" fontId="1" fillId="5" borderId="33" xfId="0" applyFont="1" applyFill="1" applyBorder="1" applyProtection="1"/>
    <xf numFmtId="0" fontId="0" fillId="5" borderId="31" xfId="0" applyFill="1" applyBorder="1" applyAlignment="1" applyProtection="1">
      <alignment shrinkToFit="1"/>
    </xf>
    <xf numFmtId="0" fontId="0" fillId="5" borderId="32" xfId="0" applyFill="1" applyBorder="1" applyAlignment="1" applyProtection="1">
      <alignment shrinkToFit="1"/>
    </xf>
    <xf numFmtId="0" fontId="2" fillId="5" borderId="30" xfId="0" applyFont="1" applyFill="1" applyBorder="1" applyAlignment="1" applyProtection="1">
      <alignment horizontal="center"/>
    </xf>
    <xf numFmtId="0" fontId="1" fillId="5" borderId="38" xfId="0" applyFont="1" applyFill="1" applyBorder="1" applyAlignment="1" applyProtection="1">
      <alignment horizontal="center" shrinkToFit="1"/>
    </xf>
    <xf numFmtId="0" fontId="2" fillId="5" borderId="39" xfId="0" applyFont="1" applyFill="1" applyBorder="1" applyAlignment="1" applyProtection="1">
      <alignment horizontal="center"/>
    </xf>
    <xf numFmtId="0" fontId="6" fillId="3" borderId="34" xfId="0" applyFont="1" applyFill="1" applyBorder="1" applyAlignment="1" applyProtection="1">
      <alignment horizontal="center" vertical="top" wrapText="1"/>
    </xf>
    <xf numFmtId="2" fontId="1" fillId="5" borderId="27" xfId="0" applyNumberFormat="1" applyFont="1" applyFill="1" applyBorder="1" applyAlignment="1" applyProtection="1">
      <alignment wrapText="1"/>
    </xf>
    <xf numFmtId="2" fontId="1" fillId="5" borderId="33" xfId="0" applyNumberFormat="1" applyFont="1" applyFill="1" applyBorder="1" applyProtection="1"/>
    <xf numFmtId="0" fontId="0" fillId="5" borderId="29" xfId="0" applyFont="1" applyFill="1" applyBorder="1" applyAlignment="1" applyProtection="1">
      <alignment horizontal="center" shrinkToFit="1"/>
    </xf>
    <xf numFmtId="0" fontId="1" fillId="6" borderId="10" xfId="0" applyFont="1" applyFill="1" applyBorder="1" applyAlignment="1">
      <alignment wrapText="1"/>
    </xf>
    <xf numFmtId="0" fontId="1" fillId="6" borderId="40" xfId="0" applyFont="1" applyFill="1" applyBorder="1" applyAlignment="1">
      <alignment wrapText="1"/>
    </xf>
    <xf numFmtId="0" fontId="0" fillId="6" borderId="0" xfId="0" applyFill="1"/>
    <xf numFmtId="0" fontId="1" fillId="7" borderId="10" xfId="0" applyFont="1" applyFill="1" applyBorder="1" applyAlignment="1">
      <alignment wrapText="1"/>
    </xf>
    <xf numFmtId="0" fontId="1" fillId="7" borderId="40" xfId="0" applyFont="1" applyFill="1" applyBorder="1" applyAlignment="1">
      <alignment wrapText="1"/>
    </xf>
    <xf numFmtId="49" fontId="0" fillId="7" borderId="0" xfId="0" applyNumberFormat="1" applyFill="1" applyBorder="1"/>
    <xf numFmtId="0" fontId="6" fillId="8" borderId="43" xfId="0" applyFont="1" applyFill="1" applyBorder="1" applyAlignment="1" applyProtection="1">
      <alignment horizontal="center" vertical="top" wrapText="1"/>
    </xf>
    <xf numFmtId="0" fontId="19" fillId="8" borderId="42" xfId="0" applyFont="1" applyFill="1" applyBorder="1" applyProtection="1">
      <protection locked="0"/>
    </xf>
    <xf numFmtId="0" fontId="0" fillId="0" borderId="10" xfId="0" applyBorder="1" applyProtection="1"/>
    <xf numFmtId="2" fontId="0" fillId="6" borderId="10" xfId="0" applyNumberFormat="1" applyFill="1" applyBorder="1" applyProtection="1"/>
    <xf numFmtId="0" fontId="1" fillId="0" borderId="10" xfId="0" applyFont="1" applyBorder="1" applyProtection="1"/>
    <xf numFmtId="2" fontId="1" fillId="6" borderId="10" xfId="0" applyNumberFormat="1" applyFont="1" applyFill="1" applyBorder="1" applyProtection="1"/>
    <xf numFmtId="2" fontId="0" fillId="7" borderId="10" xfId="0" applyNumberFormat="1" applyFill="1" applyBorder="1" applyProtection="1"/>
    <xf numFmtId="2" fontId="1" fillId="7" borderId="10" xfId="0" applyNumberFormat="1" applyFont="1" applyFill="1" applyBorder="1" applyProtection="1"/>
    <xf numFmtId="165" fontId="6" fillId="8" borderId="43" xfId="0" applyNumberFormat="1" applyFont="1" applyFill="1" applyBorder="1" applyAlignment="1" applyProtection="1">
      <alignment horizontal="center" vertical="top" wrapText="1"/>
    </xf>
    <xf numFmtId="0" fontId="0" fillId="0" borderId="0" xfId="0" applyBorder="1"/>
    <xf numFmtId="0" fontId="1" fillId="5" borderId="7" xfId="0" applyFont="1" applyFill="1" applyBorder="1" applyAlignment="1" applyProtection="1">
      <alignment horizontal="center" vertical="center"/>
    </xf>
    <xf numFmtId="0" fontId="1" fillId="5" borderId="9" xfId="0" applyFont="1" applyFill="1" applyBorder="1" applyAlignment="1" applyProtection="1">
      <alignment horizontal="center" vertical="center"/>
    </xf>
    <xf numFmtId="0" fontId="1" fillId="5" borderId="8" xfId="0" applyFont="1" applyFill="1" applyBorder="1" applyAlignment="1" applyProtection="1">
      <alignment horizontal="center" vertical="center"/>
    </xf>
    <xf numFmtId="0" fontId="1" fillId="5" borderId="18" xfId="0" applyFont="1" applyFill="1" applyBorder="1" applyAlignment="1" applyProtection="1">
      <alignment horizontal="center" vertical="center"/>
    </xf>
    <xf numFmtId="0" fontId="1" fillId="5" borderId="19" xfId="0" applyFont="1" applyFill="1" applyBorder="1" applyAlignment="1" applyProtection="1">
      <alignment horizontal="center" vertical="center"/>
    </xf>
    <xf numFmtId="0" fontId="0" fillId="2" borderId="1" xfId="0" applyFill="1" applyBorder="1" applyAlignment="1" applyProtection="1">
      <alignment horizontal="center" shrinkToFit="1"/>
    </xf>
    <xf numFmtId="0" fontId="0" fillId="2" borderId="2" xfId="0" applyFill="1" applyBorder="1" applyAlignment="1" applyProtection="1">
      <alignment horizontal="center" shrinkToFit="1"/>
    </xf>
    <xf numFmtId="0" fontId="0" fillId="2" borderId="24" xfId="0" applyFill="1" applyBorder="1" applyAlignment="1" applyProtection="1">
      <alignment horizontal="center" shrinkToFit="1"/>
    </xf>
    <xf numFmtId="0" fontId="0" fillId="2" borderId="4" xfId="0" applyFill="1" applyBorder="1" applyAlignment="1" applyProtection="1">
      <alignment horizontal="center" shrinkToFit="1"/>
    </xf>
    <xf numFmtId="0" fontId="0" fillId="2" borderId="5" xfId="0" applyFill="1" applyBorder="1" applyAlignment="1" applyProtection="1">
      <alignment horizontal="center" shrinkToFit="1"/>
    </xf>
    <xf numFmtId="0" fontId="0" fillId="2" borderId="25" xfId="0" applyFill="1" applyBorder="1" applyAlignment="1" applyProtection="1">
      <alignment horizontal="center" shrinkToFit="1"/>
    </xf>
    <xf numFmtId="0" fontId="1" fillId="5" borderId="10" xfId="0" applyFont="1" applyFill="1" applyBorder="1" applyAlignment="1" applyProtection="1">
      <alignment horizontal="center" vertical="center"/>
    </xf>
    <xf numFmtId="0" fontId="0" fillId="2" borderId="22" xfId="0" applyFill="1" applyBorder="1" applyAlignment="1" applyProtection="1">
      <alignment horizontal="center"/>
    </xf>
    <xf numFmtId="0" fontId="0" fillId="2" borderId="2" xfId="0" applyFill="1" applyBorder="1" applyAlignment="1" applyProtection="1">
      <alignment horizontal="center"/>
    </xf>
    <xf numFmtId="0" fontId="0" fillId="2" borderId="3" xfId="0" applyFill="1" applyBorder="1" applyAlignment="1" applyProtection="1">
      <alignment horizontal="center"/>
    </xf>
    <xf numFmtId="0" fontId="0" fillId="2" borderId="23" xfId="0" applyFill="1" applyBorder="1" applyAlignment="1" applyProtection="1">
      <alignment horizontal="center"/>
    </xf>
    <xf numFmtId="0" fontId="0" fillId="2" borderId="5" xfId="0" applyFill="1" applyBorder="1" applyAlignment="1" applyProtection="1">
      <alignment horizontal="center"/>
    </xf>
    <xf numFmtId="0" fontId="0" fillId="2" borderId="6" xfId="0" applyFill="1" applyBorder="1" applyAlignment="1" applyProtection="1">
      <alignment horizontal="center"/>
    </xf>
    <xf numFmtId="0" fontId="1" fillId="5" borderId="20" xfId="0" applyFont="1" applyFill="1" applyBorder="1" applyAlignment="1" applyProtection="1">
      <alignment horizontal="center" vertical="center"/>
    </xf>
    <xf numFmtId="0" fontId="1" fillId="5" borderId="21" xfId="0" applyFont="1" applyFill="1" applyBorder="1" applyAlignment="1" applyProtection="1">
      <alignment horizontal="center" vertical="center"/>
    </xf>
    <xf numFmtId="0" fontId="1" fillId="5" borderId="13" xfId="0" applyFont="1" applyFill="1" applyBorder="1" applyAlignment="1" applyProtection="1">
      <alignment horizontal="center"/>
    </xf>
    <xf numFmtId="0" fontId="1" fillId="5" borderId="15" xfId="0" applyFont="1" applyFill="1" applyBorder="1" applyAlignment="1" applyProtection="1">
      <alignment horizontal="center"/>
    </xf>
    <xf numFmtId="0" fontId="1" fillId="5" borderId="14" xfId="0" applyFont="1" applyFill="1" applyBorder="1" applyAlignment="1" applyProtection="1">
      <alignment horizontal="center"/>
    </xf>
    <xf numFmtId="49" fontId="0" fillId="2" borderId="26" xfId="0" applyNumberFormat="1" applyFill="1" applyBorder="1" applyAlignment="1" applyProtection="1">
      <alignment horizontal="left" vertical="top"/>
    </xf>
    <xf numFmtId="49" fontId="0" fillId="2" borderId="27" xfId="0" applyNumberFormat="1" applyFill="1" applyBorder="1" applyAlignment="1" applyProtection="1">
      <alignment horizontal="left" vertical="top"/>
    </xf>
    <xf numFmtId="0" fontId="1" fillId="5" borderId="4" xfId="0" applyFont="1" applyFill="1" applyBorder="1" applyAlignment="1" applyProtection="1">
      <alignment horizontal="center"/>
    </xf>
    <xf numFmtId="0" fontId="1" fillId="5" borderId="6" xfId="0" applyFont="1" applyFill="1" applyBorder="1" applyAlignment="1" applyProtection="1">
      <alignment horizontal="center"/>
    </xf>
    <xf numFmtId="0" fontId="1" fillId="5" borderId="7" xfId="0" applyFont="1" applyFill="1" applyBorder="1" applyAlignment="1" applyProtection="1">
      <alignment horizontal="left" vertical="center" wrapText="1"/>
    </xf>
    <xf numFmtId="0" fontId="1" fillId="5" borderId="9" xfId="0" applyFont="1" applyFill="1" applyBorder="1" applyAlignment="1" applyProtection="1">
      <alignment horizontal="left" vertical="center" wrapText="1"/>
    </xf>
    <xf numFmtId="0" fontId="0" fillId="2" borderId="7" xfId="0" applyFill="1" applyBorder="1" applyAlignment="1" applyProtection="1">
      <alignment horizontal="left" vertical="top" shrinkToFit="1"/>
    </xf>
    <xf numFmtId="0" fontId="0" fillId="2" borderId="8" xfId="0" applyFill="1" applyBorder="1" applyAlignment="1" applyProtection="1">
      <alignment horizontal="left" vertical="top" shrinkToFit="1"/>
    </xf>
    <xf numFmtId="0" fontId="0" fillId="2" borderId="2" xfId="0" applyFill="1" applyBorder="1" applyAlignment="1" applyProtection="1">
      <alignment horizontal="left" vertical="top" shrinkToFit="1"/>
    </xf>
    <xf numFmtId="0" fontId="0" fillId="2" borderId="9" xfId="0" applyFill="1" applyBorder="1" applyAlignment="1" applyProtection="1">
      <alignment horizontal="left" vertical="top" shrinkToFit="1"/>
    </xf>
    <xf numFmtId="0" fontId="1" fillId="0" borderId="8" xfId="0" applyFont="1" applyFill="1" applyBorder="1" applyAlignment="1" applyProtection="1">
      <alignment vertical="center" wrapText="1"/>
    </xf>
    <xf numFmtId="0" fontId="1" fillId="5" borderId="1" xfId="0" applyFont="1" applyFill="1" applyBorder="1" applyAlignment="1" applyProtection="1">
      <alignment horizontal="center" vertical="center"/>
    </xf>
    <xf numFmtId="0" fontId="1" fillId="5" borderId="2" xfId="0" applyFont="1" applyFill="1" applyBorder="1" applyAlignment="1" applyProtection="1">
      <alignment horizontal="center" vertical="center"/>
    </xf>
    <xf numFmtId="0" fontId="1" fillId="5" borderId="3" xfId="0" applyFont="1" applyFill="1" applyBorder="1" applyAlignment="1" applyProtection="1">
      <alignment horizontal="center" vertical="center"/>
    </xf>
    <xf numFmtId="0" fontId="1" fillId="5" borderId="4" xfId="0" applyFont="1" applyFill="1" applyBorder="1" applyAlignment="1" applyProtection="1">
      <alignment horizontal="center" vertical="center"/>
    </xf>
    <xf numFmtId="0" fontId="1" fillId="5" borderId="5" xfId="0" applyFont="1" applyFill="1" applyBorder="1" applyAlignment="1" applyProtection="1">
      <alignment horizontal="center" vertical="center"/>
    </xf>
    <xf numFmtId="0" fontId="1" fillId="5" borderId="6" xfId="0" applyFont="1" applyFill="1" applyBorder="1" applyAlignment="1" applyProtection="1">
      <alignment horizontal="center" vertical="center"/>
    </xf>
    <xf numFmtId="0" fontId="0" fillId="5" borderId="1" xfId="0" applyFill="1" applyBorder="1" applyAlignment="1" applyProtection="1">
      <alignment horizontal="center" vertical="center"/>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5" borderId="4" xfId="0" applyFill="1" applyBorder="1" applyAlignment="1" applyProtection="1">
      <alignment horizontal="center" vertical="center"/>
    </xf>
    <xf numFmtId="0" fontId="0" fillId="5" borderId="5" xfId="0" applyFill="1" applyBorder="1" applyAlignment="1" applyProtection="1">
      <alignment horizontal="center" vertical="center"/>
    </xf>
    <xf numFmtId="0" fontId="0" fillId="5" borderId="6" xfId="0" applyFill="1" applyBorder="1" applyAlignment="1" applyProtection="1">
      <alignment horizontal="center" vertical="center"/>
    </xf>
    <xf numFmtId="0" fontId="1" fillId="2" borderId="7" xfId="0" applyFont="1" applyFill="1" applyBorder="1" applyAlignment="1" applyProtection="1">
      <alignment horizontal="left" vertical="center" wrapText="1"/>
    </xf>
    <xf numFmtId="0" fontId="1" fillId="2" borderId="8" xfId="0" applyFont="1" applyFill="1" applyBorder="1" applyAlignment="1" applyProtection="1">
      <alignment horizontal="left" vertical="center"/>
    </xf>
    <xf numFmtId="0" fontId="1" fillId="2" borderId="9" xfId="0" applyFont="1" applyFill="1" applyBorder="1" applyAlignment="1" applyProtection="1">
      <alignment horizontal="left" vertical="center"/>
    </xf>
    <xf numFmtId="0" fontId="1" fillId="5" borderId="11" xfId="0" applyFont="1" applyFill="1" applyBorder="1" applyAlignment="1" applyProtection="1">
      <alignment horizontal="center" vertical="center"/>
    </xf>
    <xf numFmtId="0" fontId="1" fillId="5" borderId="0" xfId="0" applyFont="1" applyFill="1" applyBorder="1" applyAlignment="1" applyProtection="1">
      <alignment horizontal="center" vertical="center"/>
    </xf>
    <xf numFmtId="0" fontId="1" fillId="5" borderId="12" xfId="0" applyFont="1"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12" xfId="0" applyFill="1" applyBorder="1" applyAlignment="1" applyProtection="1">
      <alignment horizontal="center" vertical="center"/>
    </xf>
    <xf numFmtId="0" fontId="1" fillId="5" borderId="1" xfId="0" applyFont="1" applyFill="1" applyBorder="1" applyAlignment="1" applyProtection="1">
      <alignment horizontal="center" vertical="center" wrapText="1"/>
    </xf>
    <xf numFmtId="0" fontId="1" fillId="5" borderId="2" xfId="0" applyFont="1" applyFill="1" applyBorder="1" applyAlignment="1" applyProtection="1">
      <alignment horizontal="center" vertical="center" wrapText="1"/>
    </xf>
    <xf numFmtId="0" fontId="1" fillId="5" borderId="3" xfId="0" applyFont="1" applyFill="1" applyBorder="1" applyAlignment="1" applyProtection="1">
      <alignment horizontal="center" vertical="center" wrapText="1"/>
    </xf>
    <xf numFmtId="0" fontId="1" fillId="5" borderId="11" xfId="0" applyFont="1" applyFill="1" applyBorder="1" applyAlignment="1" applyProtection="1">
      <alignment horizontal="center" vertical="center" wrapText="1"/>
    </xf>
    <xf numFmtId="0" fontId="1" fillId="5" borderId="0" xfId="0" applyFont="1" applyFill="1" applyBorder="1" applyAlignment="1" applyProtection="1">
      <alignment horizontal="center" vertical="center" wrapText="1"/>
    </xf>
    <xf numFmtId="0" fontId="1" fillId="5" borderId="12"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6" xfId="0"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4" fillId="4" borderId="2"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4" xfId="0" applyFont="1" applyFill="1" applyBorder="1" applyAlignment="1" applyProtection="1">
      <alignment horizontal="center" vertical="center"/>
    </xf>
    <xf numFmtId="0" fontId="4" fillId="4" borderId="5" xfId="0"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5" fillId="5" borderId="1" xfId="0" applyFont="1" applyFill="1" applyBorder="1" applyAlignment="1" applyProtection="1">
      <alignment horizontal="center" vertical="center"/>
    </xf>
    <xf numFmtId="0" fontId="5" fillId="5" borderId="2" xfId="0" applyFont="1" applyFill="1" applyBorder="1" applyAlignment="1" applyProtection="1">
      <alignment horizontal="center" vertical="center"/>
    </xf>
    <xf numFmtId="0" fontId="5" fillId="5" borderId="3" xfId="0" applyFont="1" applyFill="1" applyBorder="1" applyAlignment="1" applyProtection="1">
      <alignment horizontal="center" vertical="center"/>
    </xf>
    <xf numFmtId="0" fontId="5" fillId="5" borderId="4" xfId="0" applyFont="1" applyFill="1" applyBorder="1" applyAlignment="1" applyProtection="1">
      <alignment horizontal="center" vertical="center"/>
    </xf>
    <xf numFmtId="0" fontId="5" fillId="5" borderId="5" xfId="0" applyFont="1" applyFill="1" applyBorder="1" applyAlignment="1" applyProtection="1">
      <alignment horizontal="center" vertical="center"/>
    </xf>
    <xf numFmtId="0" fontId="5" fillId="5" borderId="6" xfId="0" applyFont="1" applyFill="1" applyBorder="1" applyAlignment="1" applyProtection="1">
      <alignment horizontal="center" vertical="center"/>
    </xf>
    <xf numFmtId="164" fontId="1" fillId="5" borderId="1" xfId="0" applyNumberFormat="1" applyFont="1" applyFill="1" applyBorder="1" applyAlignment="1" applyProtection="1">
      <alignment horizontal="center" vertical="center"/>
    </xf>
    <xf numFmtId="0" fontId="0" fillId="5" borderId="4" xfId="0" applyFill="1" applyBorder="1" applyAlignment="1">
      <alignment horizontal="center" vertical="center"/>
    </xf>
    <xf numFmtId="164" fontId="1" fillId="5" borderId="2" xfId="0" applyNumberFormat="1" applyFont="1" applyFill="1" applyBorder="1" applyAlignment="1" applyProtection="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15" fillId="2" borderId="1" xfId="0" applyFont="1" applyFill="1" applyBorder="1" applyAlignment="1" applyProtection="1">
      <alignment horizontal="left" vertical="top" wrapText="1" shrinkToFit="1"/>
      <protection locked="0"/>
    </xf>
    <xf numFmtId="0" fontId="15" fillId="2" borderId="2" xfId="0" applyFont="1" applyFill="1" applyBorder="1" applyAlignment="1" applyProtection="1">
      <alignment horizontal="left" vertical="top" wrapText="1" shrinkToFit="1"/>
      <protection locked="0"/>
    </xf>
    <xf numFmtId="0" fontId="15" fillId="2" borderId="3" xfId="0" applyFont="1" applyFill="1" applyBorder="1" applyAlignment="1" applyProtection="1">
      <alignment horizontal="left" vertical="top" wrapText="1" shrinkToFit="1"/>
      <protection locked="0"/>
    </xf>
    <xf numFmtId="0" fontId="0" fillId="2" borderId="22"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23"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1" xfId="0" applyFill="1" applyBorder="1" applyAlignment="1" applyProtection="1">
      <alignment horizontal="center" shrinkToFit="1"/>
      <protection locked="0"/>
    </xf>
    <xf numFmtId="0" fontId="0" fillId="2" borderId="2" xfId="0" applyFill="1" applyBorder="1" applyAlignment="1" applyProtection="1">
      <alignment horizontal="center" shrinkToFit="1"/>
      <protection locked="0"/>
    </xf>
    <xf numFmtId="0" fontId="0" fillId="2" borderId="24" xfId="0" applyFill="1" applyBorder="1" applyAlignment="1" applyProtection="1">
      <alignment horizontal="center" shrinkToFit="1"/>
      <protection locked="0"/>
    </xf>
    <xf numFmtId="0" fontId="0" fillId="2" borderId="4" xfId="0" applyFill="1" applyBorder="1" applyAlignment="1" applyProtection="1">
      <alignment horizontal="center" shrinkToFit="1"/>
      <protection locked="0"/>
    </xf>
    <xf numFmtId="0" fontId="0" fillId="2" borderId="5" xfId="0" applyFill="1" applyBorder="1" applyAlignment="1" applyProtection="1">
      <alignment horizontal="center" shrinkToFit="1"/>
      <protection locked="0"/>
    </xf>
    <xf numFmtId="0" fontId="0" fillId="2" borderId="25" xfId="0" applyFill="1" applyBorder="1" applyAlignment="1" applyProtection="1">
      <alignment horizontal="center" shrinkToFit="1"/>
      <protection locked="0"/>
    </xf>
    <xf numFmtId="49" fontId="0" fillId="2" borderId="26" xfId="0" applyNumberFormat="1" applyFill="1" applyBorder="1" applyAlignment="1" applyProtection="1">
      <alignment horizontal="left" vertical="top"/>
      <protection locked="0"/>
    </xf>
    <xf numFmtId="49" fontId="0" fillId="2" borderId="27" xfId="0" applyNumberFormat="1" applyFill="1" applyBorder="1" applyAlignment="1" applyProtection="1">
      <alignment horizontal="left" vertical="top"/>
      <protection locked="0"/>
    </xf>
    <xf numFmtId="0" fontId="1" fillId="0" borderId="7" xfId="0" applyFont="1" applyBorder="1" applyAlignment="1" applyProtection="1">
      <alignment horizontal="left" wrapText="1"/>
    </xf>
    <xf numFmtId="0" fontId="1" fillId="0" borderId="8" xfId="0" applyFont="1" applyBorder="1" applyAlignment="1" applyProtection="1">
      <alignment horizontal="left" wrapText="1"/>
    </xf>
    <xf numFmtId="0" fontId="1" fillId="0" borderId="9" xfId="0" applyFont="1" applyBorder="1" applyAlignment="1" applyProtection="1">
      <alignment horizontal="left" wrapText="1"/>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1" xfId="0" applyFont="1" applyFill="1" applyBorder="1" applyAlignment="1" applyProtection="1">
      <alignment horizontal="left" vertical="center" wrapText="1"/>
    </xf>
    <xf numFmtId="0" fontId="1" fillId="5" borderId="2" xfId="0" applyFont="1" applyFill="1" applyBorder="1" applyAlignment="1" applyProtection="1">
      <alignment horizontal="left" vertical="center" wrapText="1"/>
    </xf>
    <xf numFmtId="0" fontId="1" fillId="5" borderId="3" xfId="0" applyFont="1" applyFill="1" applyBorder="1" applyAlignment="1" applyProtection="1">
      <alignment horizontal="left" vertical="center" wrapText="1"/>
    </xf>
    <xf numFmtId="0" fontId="1" fillId="5" borderId="4" xfId="0" applyFont="1" applyFill="1" applyBorder="1" applyAlignment="1" applyProtection="1">
      <alignment horizontal="left" vertical="center" wrapText="1"/>
    </xf>
    <xf numFmtId="0" fontId="1" fillId="5" borderId="5" xfId="0" applyFont="1" applyFill="1" applyBorder="1" applyAlignment="1" applyProtection="1">
      <alignment horizontal="left" vertical="center" wrapText="1"/>
    </xf>
    <xf numFmtId="0" fontId="1" fillId="5" borderId="6" xfId="0" applyFont="1" applyFill="1" applyBorder="1" applyAlignment="1" applyProtection="1">
      <alignment horizontal="left" vertical="center" wrapText="1"/>
    </xf>
    <xf numFmtId="0" fontId="15" fillId="2" borderId="1" xfId="0" applyFont="1" applyFill="1" applyBorder="1" applyAlignment="1" applyProtection="1">
      <alignment horizontal="left" vertical="top" wrapText="1"/>
      <protection locked="0"/>
    </xf>
    <xf numFmtId="0" fontId="15" fillId="2" borderId="2" xfId="0" applyFont="1" applyFill="1" applyBorder="1" applyAlignment="1" applyProtection="1">
      <alignment horizontal="left" vertical="top" wrapText="1"/>
      <protection locked="0"/>
    </xf>
    <xf numFmtId="0" fontId="15" fillId="2" borderId="3" xfId="0" applyFont="1" applyFill="1" applyBorder="1" applyAlignment="1" applyProtection="1">
      <alignment horizontal="left" vertical="top" wrapText="1"/>
      <protection locked="0"/>
    </xf>
    <xf numFmtId="164" fontId="0" fillId="5" borderId="4" xfId="0" applyNumberFormat="1" applyFill="1" applyBorder="1" applyAlignment="1">
      <alignment horizontal="center" vertical="center"/>
    </xf>
    <xf numFmtId="164" fontId="0" fillId="5" borderId="4" xfId="0" applyNumberFormat="1" applyFill="1" applyBorder="1" applyAlignment="1" applyProtection="1">
      <alignment horizontal="center" vertical="center"/>
    </xf>
  </cellXfs>
  <cellStyles count="1">
    <cellStyle name="Standard" xfId="0" builtinId="0"/>
  </cellStyles>
  <dxfs count="1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00FF"/>
      <color rgb="FFFFFFF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030200" cy="8963025"/>
    <xdr:sp macro="" textlink="">
      <xdr:nvSpPr>
        <xdr:cNvPr id="2" name="Textfeld 1"/>
        <xdr:cNvSpPr txBox="1"/>
      </xdr:nvSpPr>
      <xdr:spPr>
        <a:xfrm>
          <a:off x="0" y="0"/>
          <a:ext cx="13030200" cy="89630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600" b="0" i="0" cap="all" baseline="0">
              <a:solidFill>
                <a:sysClr val="windowText" lastClr="000000"/>
              </a:solidFill>
              <a:effectLst/>
              <a:latin typeface="+mn-lt"/>
              <a:ea typeface="+mn-ea"/>
              <a:cs typeface="+mn-cs"/>
            </a:rPr>
            <a:t>TimeSheets – why?</a:t>
          </a:r>
          <a:endParaRPr lang="de-DE" sz="1600" b="0" i="0" cap="all" baseline="0">
            <a:solidFill>
              <a:sysClr val="windowText" lastClr="000000"/>
            </a:solidFill>
            <a:effectLst/>
            <a:latin typeface="+mn-lt"/>
          </a:endParaRPr>
        </a:p>
        <a:p>
          <a:r>
            <a:rPr lang="en-US" sz="1100">
              <a:solidFill>
                <a:sysClr val="windowText" lastClr="000000"/>
              </a:solidFill>
              <a:effectLst/>
              <a:latin typeface="+mn-lt"/>
              <a:ea typeface="+mn-ea"/>
              <a:cs typeface="+mn-cs"/>
            </a:rPr>
            <a:t>Requirements for time reporting in HEurope projects are described in detail in the Annotated Model Grant Agreement (AGA), Version 0.2 (Art. 20.1, No. (v)</a:t>
          </a:r>
          <a:r>
            <a:rPr lang="en-US" sz="110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 Records for personnel costs — days worked for the action, page 115:</a:t>
          </a:r>
          <a:r>
            <a:rPr lang="en-US" sz="1100" baseline="0">
              <a:solidFill>
                <a:sysClr val="windowText" lastClr="000000"/>
              </a:solidFill>
              <a:effectLst/>
              <a:latin typeface="+mn-lt"/>
              <a:ea typeface="+mn-ea"/>
              <a:cs typeface="+mn-cs"/>
            </a:rPr>
            <a:t> https://ec.europa.eu/info/funding-tenders/opportunities/docs/2021-2027/common/guidance/aga_en.pdf</a:t>
          </a:r>
          <a:r>
            <a:rPr lang="en-US" sz="1100" baseline="0">
              <a:solidFill>
                <a:srgbClr val="FF0000"/>
              </a:solidFill>
              <a:effectLst/>
              <a:latin typeface="+mn-lt"/>
              <a:ea typeface="+mn-ea"/>
              <a:cs typeface="+mn-cs"/>
            </a:rPr>
            <a:t> </a:t>
          </a:r>
          <a:endParaRPr lang="en-US" sz="1100" b="1">
            <a:solidFill>
              <a:sysClr val="windowText" lastClr="000000"/>
            </a:solidFill>
            <a:effectLst/>
            <a:latin typeface="+mn-lt"/>
            <a:ea typeface="+mn-ea"/>
            <a:cs typeface="+mn-cs"/>
          </a:endParaRPr>
        </a:p>
        <a:p>
          <a:endParaRPr lang="en-US" sz="1600" b="0" cap="all" baseline="0">
            <a:solidFill>
              <a:sysClr val="windowText" lastClr="000000"/>
            </a:solidFill>
            <a:effectLst/>
            <a:latin typeface="+mn-lt"/>
            <a:ea typeface="+mn-ea"/>
            <a:cs typeface="+mn-cs"/>
          </a:endParaRPr>
        </a:p>
        <a:p>
          <a:r>
            <a:rPr lang="en-US" sz="1600" b="0" cap="all" baseline="0">
              <a:solidFill>
                <a:sysClr val="windowText" lastClr="000000"/>
              </a:solidFill>
              <a:effectLst/>
              <a:latin typeface="+mn-lt"/>
              <a:ea typeface="+mn-ea"/>
              <a:cs typeface="+mn-cs"/>
            </a:rPr>
            <a:t>TimeSheets are mandatory for all persons working for University of Bremen in H2020 actions</a:t>
          </a:r>
          <a:endParaRPr lang="de-DE" sz="1600" b="0" cap="all" baseline="0">
            <a:solidFill>
              <a:sysClr val="windowText" lastClr="000000"/>
            </a:solidFill>
            <a:effectLst/>
          </a:endParaRPr>
        </a:p>
        <a:p>
          <a:r>
            <a:rPr lang="en-US" sz="1100">
              <a:solidFill>
                <a:sysClr val="windowText" lastClr="000000"/>
              </a:solidFill>
              <a:effectLst/>
              <a:latin typeface="+mn-lt"/>
              <a:ea typeface="+mn-ea"/>
              <a:cs typeface="+mn-cs"/>
            </a:rPr>
            <a:t>This template must be used when working in HEurope projects at University of Bremen. It is based on the HEurope template in AGA, fulfills the minimum requirements and also enables you to provide the additional information needed for periodic financial and technical reporting like hours/PMs per task and short descriptions of the work you performed. </a:t>
          </a:r>
          <a:endParaRPr lang="de-DE">
            <a:solidFill>
              <a:sysClr val="windowText" lastClr="000000"/>
            </a:solidFill>
            <a:effectLst/>
          </a:endParaRPr>
        </a:p>
        <a:p>
          <a:endParaRPr lang="en-US" sz="1100" b="1">
            <a:solidFill>
              <a:sysClr val="windowText" lastClr="000000"/>
            </a:solidFill>
            <a:effectLst/>
            <a:latin typeface="+mn-lt"/>
            <a:ea typeface="+mn-ea"/>
            <a:cs typeface="+mn-cs"/>
          </a:endParaRPr>
        </a:p>
        <a:p>
          <a:r>
            <a:rPr lang="en-US" sz="1600" b="0" cap="all" baseline="0">
              <a:solidFill>
                <a:sysClr val="windowText" lastClr="000000"/>
              </a:solidFill>
              <a:effectLst/>
              <a:latin typeface="+mn-lt"/>
              <a:ea typeface="+mn-ea"/>
              <a:cs typeface="+mn-cs"/>
            </a:rPr>
            <a:t>Please fill in and Sign the TimeSheets regularly</a:t>
          </a:r>
          <a:endParaRPr lang="de-DE" sz="1600" b="0" cap="all" baseline="0">
            <a:solidFill>
              <a:sysClr val="windowText" lastClr="00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mn-lt"/>
              <a:ea typeface="+mn-ea"/>
              <a:cs typeface="+mn-cs"/>
            </a:rPr>
            <a:t>Fill in, sign </a:t>
          </a:r>
          <a:r>
            <a:rPr lang="en-US" sz="1100">
              <a:solidFill>
                <a:schemeClr val="tx1"/>
              </a:solidFill>
              <a:effectLst/>
              <a:latin typeface="+mn-lt"/>
              <a:ea typeface="+mn-ea"/>
              <a:cs typeface="+mn-cs"/>
            </a:rPr>
            <a:t>monthly</a:t>
          </a:r>
          <a:r>
            <a:rPr lang="en-US" sz="1100">
              <a:solidFill>
                <a:sysClr val="windowText" lastClr="000000"/>
              </a:solidFill>
              <a:effectLst/>
              <a:latin typeface="+mn-lt"/>
              <a:ea typeface="+mn-ea"/>
              <a:cs typeface="+mn-cs"/>
            </a:rPr>
            <a:t>  and let the supervisor countersign monthly (</a:t>
          </a:r>
          <a:r>
            <a:rPr lang="en-US" sz="1100" b="1">
              <a:solidFill>
                <a:sysClr val="windowText" lastClr="000000"/>
              </a:solidFill>
              <a:effectLst/>
              <a:latin typeface="+mn-lt"/>
              <a:ea typeface="+mn-ea"/>
              <a:cs typeface="+mn-cs"/>
            </a:rPr>
            <a:t>see example sheet in this document</a:t>
          </a:r>
          <a:r>
            <a:rPr lang="en-US" sz="1100">
              <a:solidFill>
                <a:sysClr val="windowText" lastClr="000000"/>
              </a:solidFill>
              <a:effectLst/>
              <a:latin typeface="+mn-lt"/>
              <a:ea typeface="+mn-ea"/>
              <a:cs typeface="+mn-cs"/>
            </a:rPr>
            <a:t>).</a:t>
          </a:r>
          <a:r>
            <a:rPr lang="en-US" sz="1100" baseline="0">
              <a:solidFill>
                <a:sysClr val="windowText" lastClr="000000"/>
              </a:solidFill>
              <a:effectLst/>
              <a:latin typeface="+mn-lt"/>
              <a:ea typeface="+mn-ea"/>
              <a:cs typeface="+mn-cs"/>
            </a:rPr>
            <a:t> </a:t>
          </a:r>
          <a:r>
            <a:rPr lang="en-US" sz="1100" u="sng" baseline="0">
              <a:solidFill>
                <a:sysClr val="windowText" lastClr="000000"/>
              </a:solidFill>
              <a:effectLst/>
              <a:latin typeface="+mn-lt"/>
              <a:ea typeface="+mn-ea"/>
              <a:cs typeface="+mn-cs"/>
            </a:rPr>
            <a:t>The signatures have to be original, no signature stamps or else permitted!</a:t>
          </a:r>
          <a:br>
            <a:rPr lang="en-US" sz="1100" u="sng" baseline="0">
              <a:solidFill>
                <a:sysClr val="windowText" lastClr="000000"/>
              </a:solidFill>
              <a:effectLst/>
              <a:latin typeface="+mn-lt"/>
              <a:ea typeface="+mn-ea"/>
              <a:cs typeface="+mn-cs"/>
            </a:rPr>
          </a:br>
          <a:r>
            <a:rPr lang="en-US" sz="1100">
              <a:solidFill>
                <a:sysClr val="windowText" lastClr="000000"/>
              </a:solidFill>
              <a:effectLst/>
              <a:latin typeface="+mn-lt"/>
              <a:ea typeface="+mn-ea"/>
              <a:cs typeface="+mn-cs"/>
            </a:rPr>
            <a:t>Usually HEurope projects only have two reporting periods with 18 months each - so filling in daily</a:t>
          </a:r>
          <a:r>
            <a:rPr lang="en-US" sz="1100" baseline="0">
              <a:solidFill>
                <a:sysClr val="windowText" lastClr="000000"/>
              </a:solidFill>
              <a:effectLst/>
              <a:latin typeface="+mn-lt"/>
              <a:ea typeface="+mn-ea"/>
              <a:cs typeface="+mn-cs"/>
            </a:rPr>
            <a:t> helps you to monitor your working times.</a:t>
          </a:r>
          <a:r>
            <a:rPr lang="en-US" sz="1100">
              <a:solidFill>
                <a:srgbClr val="FF0000"/>
              </a:solidFill>
              <a:effectLst/>
              <a:latin typeface="+mn-lt"/>
              <a:ea typeface="+mn-ea"/>
              <a:cs typeface="+mn-cs"/>
            </a:rPr>
            <a:t> </a:t>
          </a:r>
          <a:endParaRPr lang="de-DE">
            <a:solidFill>
              <a:srgbClr val="FF0000"/>
            </a:solidFill>
            <a:effectLst/>
          </a:endParaRPr>
        </a:p>
        <a:p>
          <a:endParaRPr lang="de-DE">
            <a:solidFill>
              <a:sysClr val="windowText" lastClr="000000"/>
            </a:solidFill>
            <a:effectLst/>
          </a:endParaRPr>
        </a:p>
        <a:p>
          <a:r>
            <a:rPr lang="de-DE">
              <a:solidFill>
                <a:sysClr val="windowText" lastClr="000000"/>
              </a:solidFill>
              <a:effectLst/>
            </a:rPr>
            <a:t>Please  observe the accounting periods</a:t>
          </a:r>
          <a:r>
            <a:rPr lang="de-DE" baseline="0">
              <a:solidFill>
                <a:sysClr val="windowText" lastClr="000000"/>
              </a:solidFill>
              <a:effectLst/>
            </a:rPr>
            <a:t>  of the project and  hand out your  completed timesheets  to the relevant financial  officer at Dezernat 7  in time. Please send her or him  the Excel  file (digital version) also . If you are not sure about the accounting period contact  the relevant financial  officer at Dezernat 7.</a:t>
          </a:r>
        </a:p>
        <a:p>
          <a:pPr marL="0" marR="0" indent="0" defTabSz="914400" eaLnBrk="1" fontAlgn="auto" latinLnBrk="0" hangingPunct="1">
            <a:lnSpc>
              <a:spcPct val="100000"/>
            </a:lnSpc>
            <a:spcBef>
              <a:spcPts val="0"/>
            </a:spcBef>
            <a:spcAft>
              <a:spcPts val="0"/>
            </a:spcAft>
            <a:buClrTx/>
            <a:buSzTx/>
            <a:buFontTx/>
            <a:buNone/>
            <a:tabLst/>
            <a:defRPr/>
          </a:pPr>
          <a:endParaRPr lang="de-DE" sz="11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mn-lt"/>
              <a:ea typeface="+mn-ea"/>
              <a:cs typeface="+mn-cs"/>
            </a:rPr>
            <a:t>Taking into account the actual daily worked hours (usually ~ 8 hours for persons working full time), the working time according to TVL and usual absences due to holiday, public holiday or illness actual days worked per year should usually achieve 215 to a maximum of 230 days. Fewer days means that UBremen will not be fully reimbursed for the costs incurred. </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Times of flexi-holidays can not be accounted for in HEurope projects, because there is no project working time. Please inform the project manager and department 7 immediately if you are planning flexi-holidays and are employed in an HEurope project. </a:t>
          </a:r>
          <a:r>
            <a:rPr lang="en-US" sz="1100">
              <a:solidFill>
                <a:sysClr val="windowText" lastClr="000000"/>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mn-lt"/>
              <a:ea typeface="+mn-ea"/>
              <a:cs typeface="+mn-cs"/>
            </a:rPr>
            <a:t>On the extra sheet "sum hours" the monthly hours are automatically added up and converted into days. So you can check at any time whether you reach the annual number of days.</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r>
            <a:rPr lang="en-US" sz="1600" b="0" i="0" cap="all" baseline="0">
              <a:solidFill>
                <a:sysClr val="windowText" lastClr="000000"/>
              </a:solidFill>
              <a:effectLst/>
              <a:latin typeface="Calibri" panose="020F0502020204030204" pitchFamily="34" charset="0"/>
              <a:ea typeface="+mn-ea"/>
              <a:cs typeface="+mn-cs"/>
            </a:rPr>
            <a:t>Dezernat 7 needs the Timesheets  for Calculation of Personnel Costs </a:t>
          </a:r>
          <a:endParaRPr lang="de-DE" sz="1600" b="0" i="0" cap="all" baseline="0">
            <a:solidFill>
              <a:sysClr val="windowText" lastClr="000000"/>
            </a:solidFill>
            <a:effectLst/>
            <a:latin typeface="Calibri" panose="020F0502020204030204" pitchFamily="34" charset="0"/>
          </a:endParaRPr>
        </a:p>
        <a:p>
          <a:r>
            <a:rPr lang="en-US" sz="1100">
              <a:solidFill>
                <a:sysClr val="windowText" lastClr="000000"/>
              </a:solidFill>
              <a:effectLst/>
              <a:latin typeface="+mn-lt"/>
              <a:ea typeface="+mn-ea"/>
              <a:cs typeface="+mn-cs"/>
            </a:rPr>
            <a:t>Direct personnel costs for persons working for University of Bremen on the basis of an employment contract must be calculated by Dezernat 7 as follows:</a:t>
          </a:r>
        </a:p>
        <a:p>
          <a:endParaRPr lang="en-US" sz="1100">
            <a:solidFill>
              <a:sysClr val="windowText" lastClr="000000"/>
            </a:solidFill>
            <a:effectLst/>
            <a:latin typeface="+mn-lt"/>
            <a:ea typeface="+mn-ea"/>
            <a:cs typeface="+mn-cs"/>
          </a:endParaRPr>
        </a:p>
        <a:p>
          <a:pPr algn="ctr"/>
          <a:endParaRPr lang="en-US" sz="1100">
            <a:solidFill>
              <a:sysClr val="windowText" lastClr="000000"/>
            </a:solidFill>
            <a:effectLst/>
            <a:latin typeface="+mn-lt"/>
            <a:ea typeface="+mn-ea"/>
            <a:cs typeface="+mn-cs"/>
          </a:endParaRPr>
        </a:p>
        <a:p>
          <a:pPr algn="l"/>
          <a:r>
            <a:rPr lang="en-US" sz="1100">
              <a:solidFill>
                <a:sysClr val="windowText" lastClr="000000"/>
              </a:solidFill>
              <a:effectLst/>
              <a:latin typeface="+mn-lt"/>
              <a:ea typeface="+mn-ea"/>
              <a:cs typeface="+mn-cs"/>
            </a:rPr>
            <a:t>    	</a:t>
          </a:r>
          <a:r>
            <a:rPr lang="en-US" sz="1100" b="1">
              <a:solidFill>
                <a:sysClr val="windowText" lastClr="000000"/>
              </a:solidFill>
              <a:effectLst/>
              <a:latin typeface="+mn-lt"/>
              <a:ea typeface="+mn-ea"/>
              <a:cs typeface="+mn-cs"/>
            </a:rPr>
            <a:t>Total amount of eligible personnel cost </a:t>
          </a:r>
          <a:r>
            <a:rPr lang="en-US" sz="1100">
              <a:solidFill>
                <a:sysClr val="windowText" lastClr="000000"/>
              </a:solidFill>
              <a:effectLst/>
              <a:latin typeface="+mn-lt"/>
              <a:ea typeface="+mn-ea"/>
              <a:cs typeface="+mn-cs"/>
            </a:rPr>
            <a:t>=  daily rate X number of actual days worked on the action (Time Sheets) </a:t>
          </a:r>
        </a:p>
        <a:p>
          <a:endParaRPr lang="en-US" sz="1100">
            <a:solidFill>
              <a:sysClr val="windowText" lastClr="000000"/>
            </a:solidFill>
            <a:effectLst/>
            <a:latin typeface="+mn-lt"/>
            <a:ea typeface="+mn-ea"/>
            <a:cs typeface="+mn-cs"/>
          </a:endParaRPr>
        </a:p>
        <a:p>
          <a:endParaRPr lang="en-US" sz="1800" b="0" cap="all" baseline="0">
            <a:solidFill>
              <a:sysClr val="windowText" lastClr="000000"/>
            </a:solidFill>
            <a:effectLst/>
            <a:latin typeface="Calibri" panose="020F0502020204030204" pitchFamily="34" charset="0"/>
            <a:ea typeface="+mn-ea"/>
            <a:cs typeface="+mn-cs"/>
          </a:endParaRPr>
        </a:p>
        <a:p>
          <a:r>
            <a:rPr lang="en-US" sz="1600" b="0" cap="all" baseline="0">
              <a:solidFill>
                <a:sysClr val="windowText" lastClr="000000"/>
              </a:solidFill>
              <a:effectLst/>
              <a:latin typeface="Calibri" panose="020F0502020204030204" pitchFamily="34" charset="0"/>
              <a:ea typeface="+mn-ea"/>
              <a:cs typeface="+mn-cs"/>
            </a:rPr>
            <a:t>Dezernat 7  does Calculation of the hourly rate (per person)</a:t>
          </a:r>
          <a:endParaRPr lang="de-DE" sz="1600" b="0" cap="all" baseline="0">
            <a:solidFill>
              <a:sysClr val="windowText" lastClr="000000"/>
            </a:solidFill>
            <a:effectLst/>
            <a:latin typeface="Calibri" panose="020F0502020204030204" pitchFamily="34" charset="0"/>
          </a:endParaRPr>
        </a:p>
        <a:p>
          <a:r>
            <a:rPr lang="en-US" sz="1100">
              <a:solidFill>
                <a:sysClr val="windowText" lastClr="000000"/>
              </a:solidFill>
              <a:effectLst/>
              <a:latin typeface="+mn-lt"/>
              <a:ea typeface="+mn-ea"/>
              <a:cs typeface="+mn-cs"/>
            </a:rPr>
            <a:t>The daily rate is calculated by using the method per calendar year (main method) with a single daily rate for each person for each calendar year. </a:t>
          </a:r>
          <a:r>
            <a:rPr lang="en-US" sz="1100" b="1">
              <a:solidFill>
                <a:sysClr val="windowText" lastClr="000000"/>
              </a:solidFill>
              <a:effectLst/>
              <a:latin typeface="+mn-lt"/>
              <a:ea typeface="+mn-ea"/>
              <a:cs typeface="+mn-cs"/>
            </a:rPr>
            <a:t>Annual daily rates</a:t>
          </a:r>
          <a:r>
            <a:rPr lang="en-US" sz="1100">
              <a:solidFill>
                <a:sysClr val="windowText" lastClr="000000"/>
              </a:solidFill>
              <a:effectLst/>
              <a:latin typeface="+mn-lt"/>
              <a:ea typeface="+mn-ea"/>
              <a:cs typeface="+mn-cs"/>
            </a:rPr>
            <a:t> must be calculated as follows:</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				</a:t>
          </a:r>
          <a:endParaRPr lang="en-US" sz="1100" u="sng">
            <a:solidFill>
              <a:sysClr val="windowText" lastClr="000000"/>
            </a:solidFill>
            <a:effectLst/>
            <a:latin typeface="+mn-lt"/>
            <a:ea typeface="+mn-ea"/>
            <a:cs typeface="+mn-cs"/>
          </a:endParaRPr>
        </a:p>
        <a:p>
          <a:pPr algn="l"/>
          <a:r>
            <a:rPr lang="en-US" sz="1100" b="0">
              <a:solidFill>
                <a:sysClr val="windowText" lastClr="000000"/>
              </a:solidFill>
              <a:effectLst/>
              <a:latin typeface="+mn-lt"/>
              <a:ea typeface="+mn-ea"/>
              <a:cs typeface="+mn-cs"/>
            </a:rPr>
            <a:t>	</a:t>
          </a:r>
          <a:r>
            <a:rPr lang="en-US" sz="1100" b="1">
              <a:solidFill>
                <a:schemeClr val="tx1"/>
              </a:solidFill>
              <a:effectLst/>
              <a:latin typeface="+mn-lt"/>
              <a:ea typeface="+mn-ea"/>
              <a:cs typeface="+mn-cs"/>
            </a:rPr>
            <a:t>daily rate</a:t>
          </a:r>
          <a:r>
            <a:rPr lang="en-US" sz="1100">
              <a:solidFill>
                <a:schemeClr val="tx1"/>
              </a:solidFill>
              <a:effectLst/>
              <a:latin typeface="+mn-lt"/>
              <a:ea typeface="+mn-ea"/>
              <a:cs typeface="+mn-cs"/>
            </a:rPr>
            <a:t> </a:t>
          </a:r>
          <a:r>
            <a:rPr lang="en-US" sz="1100" baseline="0">
              <a:solidFill>
                <a:sysClr val="windowText" lastClr="000000"/>
              </a:solidFill>
              <a:effectLst/>
              <a:latin typeface="+mn-lt"/>
              <a:ea typeface="+mn-ea"/>
              <a:cs typeface="+mn-cs"/>
            </a:rPr>
            <a:t>=  a</a:t>
          </a:r>
          <a:r>
            <a:rPr lang="en-US" sz="1100" u="none">
              <a:solidFill>
                <a:schemeClr val="tx1"/>
              </a:solidFill>
              <a:effectLst/>
              <a:latin typeface="+mn-lt"/>
              <a:ea typeface="+mn-ea"/>
              <a:cs typeface="+mn-cs"/>
            </a:rPr>
            <a:t>ctual annual personnel cost/ </a:t>
          </a:r>
          <a:r>
            <a:rPr lang="en-US" sz="1100" u="none" baseline="0">
              <a:solidFill>
                <a:sysClr val="windowText" lastClr="000000"/>
              </a:solidFill>
              <a:effectLst/>
              <a:latin typeface="+mn-lt"/>
              <a:ea typeface="+mn-ea"/>
              <a:cs typeface="+mn-cs"/>
            </a:rPr>
            <a:t>215 days</a:t>
          </a:r>
          <a:endParaRPr lang="en-US" sz="1100" baseline="0">
            <a:solidFill>
              <a:sysClr val="windowText" lastClr="000000"/>
            </a:solidFill>
            <a:effectLst/>
            <a:latin typeface="+mn-lt"/>
            <a:ea typeface="+mn-ea"/>
            <a:cs typeface="+mn-cs"/>
          </a:endParaRPr>
        </a:p>
        <a:p>
          <a:endParaRPr lang="en-US" sz="1800" b="0" cap="all" baseline="0">
            <a:solidFill>
              <a:sysClr val="windowText" lastClr="000000"/>
            </a:solidFill>
            <a:effectLst/>
            <a:latin typeface="Calibri" panose="020F0502020204030204" pitchFamily="34" charset="0"/>
            <a:ea typeface="+mn-ea"/>
            <a:cs typeface="+mn-cs"/>
          </a:endParaRPr>
        </a:p>
        <a:p>
          <a:r>
            <a:rPr lang="en-US" sz="1600" b="0" cap="all" baseline="0">
              <a:solidFill>
                <a:sysClr val="windowText" lastClr="000000"/>
              </a:solidFill>
              <a:effectLst/>
              <a:latin typeface="Calibri" panose="020F0502020204030204" pitchFamily="34" charset="0"/>
              <a:ea typeface="+mn-ea"/>
              <a:cs typeface="+mn-cs"/>
            </a:rPr>
            <a:t>Number of hours per working Day = 7,84 hours </a:t>
          </a:r>
        </a:p>
        <a:p>
          <a:r>
            <a:rPr lang="en-US" sz="1100">
              <a:solidFill>
                <a:sysClr val="windowText" lastClr="000000"/>
              </a:solidFill>
              <a:effectLst/>
              <a:latin typeface="+mn-lt"/>
              <a:ea typeface="+mn-ea"/>
              <a:cs typeface="+mn-cs"/>
            </a:rPr>
            <a:t>The conversion of hours worked per day into daily equivalents  is based</a:t>
          </a:r>
          <a:r>
            <a:rPr lang="en-US" sz="1100" baseline="0">
              <a:solidFill>
                <a:sysClr val="windowText" lastClr="000000"/>
              </a:solidFill>
              <a:effectLst/>
              <a:latin typeface="+mn-lt"/>
              <a:ea typeface="+mn-ea"/>
              <a:cs typeface="+mn-cs"/>
            </a:rPr>
            <a:t> on </a:t>
          </a:r>
          <a:r>
            <a:rPr lang="en-US" sz="1100">
              <a:solidFill>
                <a:sysClr val="windowText" lastClr="000000"/>
              </a:solidFill>
              <a:effectLst/>
              <a:latin typeface="+mn-lt"/>
              <a:ea typeface="+mn-ea"/>
              <a:cs typeface="+mn-cs"/>
            </a:rPr>
            <a:t>7,84 hours</a:t>
          </a:r>
          <a:r>
            <a:rPr lang="en-US" sz="1100" baseline="0">
              <a:solidFill>
                <a:sysClr val="windowText" lastClr="000000"/>
              </a:solidFill>
              <a:effectLst/>
              <a:latin typeface="+mn-lt"/>
              <a:ea typeface="+mn-ea"/>
              <a:cs typeface="+mn-cs"/>
            </a:rPr>
            <a:t> per working day </a:t>
          </a:r>
          <a:r>
            <a:rPr lang="en-US" sz="1100">
              <a:solidFill>
                <a:sysClr val="windowText" lastClr="000000"/>
              </a:solidFill>
              <a:effectLst/>
              <a:latin typeface="+mn-lt"/>
              <a:ea typeface="+mn-ea"/>
              <a:cs typeface="+mn-cs"/>
            </a:rPr>
            <a:t>for employees working full time (or corresponding pro-rata for persons working part time). (For civil servants it is based on 8,0</a:t>
          </a:r>
          <a:r>
            <a:rPr lang="en-US" sz="1100" baseline="0">
              <a:solidFill>
                <a:sysClr val="windowText" lastClr="000000"/>
              </a:solidFill>
              <a:effectLst/>
              <a:latin typeface="+mn-lt"/>
              <a:ea typeface="+mn-ea"/>
              <a:cs typeface="+mn-cs"/>
            </a:rPr>
            <a:t> hours per working days.)</a:t>
          </a:r>
          <a:endParaRPr lang="en-US" sz="1100">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r>
            <a:rPr lang="de-DE" sz="1600" b="0" cap="all" baseline="0">
              <a:solidFill>
                <a:schemeClr val="tx1"/>
              </a:solidFill>
              <a:effectLst/>
              <a:latin typeface="+mn-lt"/>
              <a:ea typeface="+mn-ea"/>
              <a:cs typeface="+mn-cs"/>
            </a:rPr>
            <a:t>SERVICES SPECIFIC PRIVACY STATEMENT on Grant management </a:t>
          </a:r>
          <a:endParaRPr lang="de-DE" sz="1600">
            <a:effectLst/>
          </a:endParaRPr>
        </a:p>
        <a:p>
          <a:r>
            <a:rPr lang="de-DE" sz="1100">
              <a:solidFill>
                <a:schemeClr val="tx1"/>
              </a:solidFill>
              <a:effectLst/>
              <a:latin typeface="+mn-lt"/>
              <a:ea typeface="+mn-ea"/>
              <a:cs typeface="+mn-cs"/>
            </a:rPr>
            <a:t>University of Bremen is obliged to process and store your personal data under the Grant</a:t>
          </a:r>
          <a:r>
            <a:rPr lang="de-DE" sz="1100" baseline="0">
              <a:solidFill>
                <a:schemeClr val="tx1"/>
              </a:solidFill>
              <a:effectLst/>
              <a:latin typeface="+mn-lt"/>
              <a:ea typeface="+mn-ea"/>
              <a:cs typeface="+mn-cs"/>
            </a:rPr>
            <a:t> </a:t>
          </a:r>
          <a:r>
            <a:rPr lang="de-DE" sz="1100">
              <a:solidFill>
                <a:schemeClr val="tx1"/>
              </a:solidFill>
              <a:effectLst/>
              <a:latin typeface="+mn-lt"/>
              <a:ea typeface="+mn-ea"/>
              <a:cs typeface="+mn-cs"/>
            </a:rPr>
            <a:t>Agreement</a:t>
          </a:r>
          <a:r>
            <a:rPr lang="de-DE" sz="1100" baseline="0">
              <a:solidFill>
                <a:schemeClr val="tx1"/>
              </a:solidFill>
              <a:effectLst/>
              <a:latin typeface="+mn-lt"/>
              <a:ea typeface="+mn-ea"/>
              <a:cs typeface="+mn-cs"/>
            </a:rPr>
            <a:t> for the project you are financed  of </a:t>
          </a:r>
          <a:r>
            <a:rPr lang="de-DE" sz="1100">
              <a:solidFill>
                <a:schemeClr val="tx1"/>
              </a:solidFill>
              <a:effectLst/>
              <a:latin typeface="+mn-lt"/>
              <a:ea typeface="+mn-ea"/>
              <a:cs typeface="+mn-cs"/>
            </a:rPr>
            <a:t> in accordance with EU and national law on data protection (in particular, Directive 95/46/EC58 and the corresponding national law) and must inform you about. By signing the monthly Time Sheet you ackknowledge  this obligation and  agree</a:t>
          </a:r>
          <a:r>
            <a:rPr lang="de-DE" sz="1100" baseline="0">
              <a:solidFill>
                <a:schemeClr val="tx1"/>
              </a:solidFill>
              <a:effectLst/>
              <a:latin typeface="+mn-lt"/>
              <a:ea typeface="+mn-ea"/>
              <a:cs typeface="+mn-cs"/>
            </a:rPr>
            <a:t> to  the processing and storage of our your personal data according to </a:t>
          </a:r>
          <a:r>
            <a:rPr lang="de-DE" sz="1100">
              <a:solidFill>
                <a:schemeClr val="tx1"/>
              </a:solidFill>
              <a:effectLst/>
              <a:latin typeface="+mn-lt"/>
              <a:ea typeface="+mn-ea"/>
              <a:cs typeface="+mn-cs"/>
            </a:rPr>
            <a:t>EU and national law on data protection .</a:t>
          </a:r>
        </a:p>
        <a:p>
          <a:r>
            <a:rPr lang="de-DE" sz="1100" baseline="0">
              <a:solidFill>
                <a:sysClr val="windowText" lastClr="000000"/>
              </a:solidFill>
              <a:effectLst/>
              <a:latin typeface="+mn-lt"/>
              <a:ea typeface="+mn-ea"/>
              <a:cs typeface="+mn-cs"/>
            </a:rPr>
            <a:t>In the case of financial audits by external experts, UBremen is obliged to provide the auditors with your employment contract upon request (s. Art. 25.1.3 Grant Agreement) (related to the project duration). </a:t>
          </a:r>
          <a:r>
            <a:rPr lang="de-DE" sz="1100">
              <a:solidFill>
                <a:schemeClr val="tx1"/>
              </a:solidFill>
              <a:effectLst/>
              <a:latin typeface="+mn-lt"/>
              <a:ea typeface="+mn-ea"/>
              <a:cs typeface="+mn-cs"/>
            </a:rPr>
            <a:t>By signing the monthly Time Sheet you ackknowledge  </a:t>
          </a:r>
          <a:r>
            <a:rPr lang="de-DE" sz="1100" baseline="0">
              <a:solidFill>
                <a:sysClr val="windowText" lastClr="000000"/>
              </a:solidFill>
              <a:effectLst/>
              <a:latin typeface="+mn-lt"/>
              <a:ea typeface="+mn-ea"/>
              <a:cs typeface="+mn-cs"/>
            </a:rPr>
            <a:t>this obligation and agree to provide the auditors with a copy of your employment contract upon request.</a:t>
          </a:r>
          <a:endParaRPr lang="en-US" sz="1100">
            <a:solidFill>
              <a:sysClr val="windowText" lastClr="000000"/>
            </a:solidFill>
            <a:effectLst/>
            <a:latin typeface="+mn-lt"/>
            <a:ea typeface="+mn-ea"/>
            <a:cs typeface="+mn-cs"/>
          </a:endParaRPr>
        </a:p>
        <a:p>
          <a:r>
            <a:rPr lang="de-DE" sz="1100">
              <a:solidFill>
                <a:schemeClr val="bg1"/>
              </a:solidFill>
              <a:effectLst/>
              <a:latin typeface="+mn-lt"/>
              <a:ea typeface="+mn-ea"/>
              <a:cs typeface="+mn-cs"/>
            </a:rPr>
            <a:t> </a:t>
          </a:r>
          <a:r>
            <a:rPr lang="en-US" sz="1100" b="1">
              <a:solidFill>
                <a:schemeClr val="bg1"/>
              </a:solidFill>
              <a:effectLst/>
              <a:latin typeface="+mn-lt"/>
              <a:ea typeface="+mn-ea"/>
              <a:cs typeface="+mn-cs"/>
            </a:rPr>
            <a:t> </a:t>
          </a:r>
          <a:endParaRPr lang="de-DE">
            <a:solidFill>
              <a:schemeClr val="bg1"/>
            </a:solidFill>
            <a:effectLst/>
          </a:endParaRPr>
        </a:p>
        <a:p>
          <a:endParaRPr lang="en-US" sz="1800" b="0" cap="all" baseline="0">
            <a:solidFill>
              <a:schemeClr val="bg1"/>
            </a:solidFill>
            <a:effectLst/>
            <a:latin typeface="+mn-lt"/>
            <a:ea typeface="+mn-ea"/>
            <a:cs typeface="+mn-cs"/>
          </a:endParaRPr>
        </a:p>
        <a:p>
          <a:r>
            <a:rPr lang="en-US" sz="1800" b="0" cap="all" baseline="0">
              <a:solidFill>
                <a:schemeClr val="bg1"/>
              </a:solidFill>
              <a:effectLst/>
              <a:latin typeface="+mn-lt"/>
              <a:ea typeface="+mn-ea"/>
              <a:cs typeface="+mn-cs"/>
            </a:rPr>
            <a:t>Number of annual productive hours = 1.720 fixed hours</a:t>
          </a:r>
          <a:endParaRPr lang="de-DE" sz="1800" b="0" cap="all" baseline="0">
            <a:solidFill>
              <a:schemeClr val="bg1"/>
            </a:solidFill>
            <a:effectLst/>
          </a:endParaRPr>
        </a:p>
        <a:p>
          <a:r>
            <a:rPr lang="en-US" sz="1100">
              <a:solidFill>
                <a:schemeClr val="bg1"/>
              </a:solidFill>
              <a:effectLst/>
              <a:latin typeface="+mn-lt"/>
              <a:ea typeface="+mn-ea"/>
              <a:cs typeface="+mn-cs"/>
            </a:rPr>
            <a:t>For the number of annual productive hours University of Bremen is using option 1: 1.720 hours for persons working full time (or corresponding pro-rata for persons not working full time).</a:t>
          </a:r>
          <a:endParaRPr lang="de-DE">
            <a:solidFill>
              <a:schemeClr val="bg1"/>
            </a:solidFill>
            <a:effectLst/>
          </a:endParaRPr>
        </a:p>
        <a:p>
          <a:endParaRPr lang="de-DE">
            <a:solidFill>
              <a:schemeClr val="bg1"/>
            </a:solidFill>
            <a:effectLst/>
          </a:endParaRPr>
        </a:p>
        <a:p>
          <a:endParaRPr lang="de-DE" sz="1100">
            <a:solidFill>
              <a:schemeClr val="bg1"/>
            </a:solidFill>
          </a:endParaRPr>
        </a:p>
      </xdr:txBody>
    </xdr:sp>
    <xdr:clientData/>
  </xdr:oneCellAnchor>
  <xdr:twoCellAnchor>
    <xdr:from>
      <xdr:col>1</xdr:col>
      <xdr:colOff>24765</xdr:colOff>
      <xdr:row>25</xdr:row>
      <xdr:rowOff>160020</xdr:rowOff>
    </xdr:from>
    <xdr:to>
      <xdr:col>10</xdr:col>
      <xdr:colOff>34290</xdr:colOff>
      <xdr:row>27</xdr:row>
      <xdr:rowOff>175260</xdr:rowOff>
    </xdr:to>
    <xdr:sp macro="" textlink="">
      <xdr:nvSpPr>
        <xdr:cNvPr id="3" name="Textfeld 4"/>
        <xdr:cNvSpPr txBox="1"/>
      </xdr:nvSpPr>
      <xdr:spPr>
        <a:xfrm>
          <a:off x="786765" y="4922520"/>
          <a:ext cx="6867525" cy="396240"/>
        </a:xfrm>
        <a:prstGeom prst="rect">
          <a:avLst/>
        </a:prstGeom>
        <a:noFill/>
        <a:ln w="28575">
          <a:solidFill>
            <a:srgbClr val="046CBE"/>
          </a:solidFill>
        </a:ln>
      </xdr:spPr>
      <xdr:txBody>
        <a:bodyPr wrap="square" rtlCol="0">
          <a:noAutofit/>
        </a:bodyPr>
        <a:lstStyle/>
        <a:p>
          <a:pPr indent="90170" algn="l">
            <a:spcAft>
              <a:spcPts val="0"/>
            </a:spcAft>
            <a:tabLst>
              <a:tab pos="90170" algn="l"/>
            </a:tabLst>
          </a:pPr>
          <a:endParaRPr lang="de-DE" sz="1100" b="1">
            <a:effectLst/>
            <a:latin typeface="+mn-lt"/>
            <a:ea typeface="Times New Roman"/>
          </a:endParaRPr>
        </a:p>
      </xdr:txBody>
    </xdr:sp>
    <xdr:clientData/>
  </xdr:twoCellAnchor>
  <xdr:twoCellAnchor>
    <xdr:from>
      <xdr:col>1</xdr:col>
      <xdr:colOff>114300</xdr:colOff>
      <xdr:row>33</xdr:row>
      <xdr:rowOff>64771</xdr:rowOff>
    </xdr:from>
    <xdr:to>
      <xdr:col>5</xdr:col>
      <xdr:colOff>257175</xdr:colOff>
      <xdr:row>35</xdr:row>
      <xdr:rowOff>7621</xdr:rowOff>
    </xdr:to>
    <xdr:sp macro="" textlink="">
      <xdr:nvSpPr>
        <xdr:cNvPr id="4" name="Textfeld 4"/>
        <xdr:cNvSpPr txBox="1"/>
      </xdr:nvSpPr>
      <xdr:spPr>
        <a:xfrm>
          <a:off x="876300" y="6351271"/>
          <a:ext cx="3190875" cy="323850"/>
        </a:xfrm>
        <a:prstGeom prst="rect">
          <a:avLst/>
        </a:prstGeom>
        <a:noFill/>
        <a:ln w="28575">
          <a:solidFill>
            <a:srgbClr val="046CBE"/>
          </a:solidFill>
        </a:ln>
      </xdr:spPr>
      <xdr:txBody>
        <a:bodyPr wrap="square" rtlCol="0">
          <a:noAutofit/>
        </a:bodyPr>
        <a:lstStyle/>
        <a:p>
          <a:pPr indent="90170" algn="l">
            <a:spcAft>
              <a:spcPts val="0"/>
            </a:spcAft>
            <a:tabLst>
              <a:tab pos="90170" algn="l"/>
            </a:tabLst>
          </a:pPr>
          <a:endParaRPr lang="de-DE" sz="1100" b="1">
            <a:effectLst/>
            <a:latin typeface="+mn-lt"/>
            <a:ea typeface="Times New Roman"/>
          </a:endParaRPr>
        </a:p>
        <a:p>
          <a:pPr indent="90170" algn="l">
            <a:spcAft>
              <a:spcPts val="0"/>
            </a:spcAft>
            <a:tabLst>
              <a:tab pos="90170" algn="l"/>
            </a:tabLst>
          </a:pPr>
          <a:endParaRPr lang="de-DE" sz="1100" b="1">
            <a:effectLst/>
            <a:latin typeface="+mn-lt"/>
            <a:ea typeface="Times New Roman"/>
          </a:endParaRPr>
        </a:p>
      </xdr:txBody>
    </xdr:sp>
    <xdr:clientData/>
  </xdr:twoCellAnchor>
  <xdr:twoCellAnchor>
    <xdr:from>
      <xdr:col>0</xdr:col>
      <xdr:colOff>0</xdr:colOff>
      <xdr:row>14</xdr:row>
      <xdr:rowOff>76200</xdr:rowOff>
    </xdr:from>
    <xdr:to>
      <xdr:col>16</xdr:col>
      <xdr:colOff>704851</xdr:colOff>
      <xdr:row>19</xdr:row>
      <xdr:rowOff>85726</xdr:rowOff>
    </xdr:to>
    <xdr:sp macro="" textlink="">
      <xdr:nvSpPr>
        <xdr:cNvPr id="5" name="Textfeld 4"/>
        <xdr:cNvSpPr txBox="1"/>
      </xdr:nvSpPr>
      <xdr:spPr>
        <a:xfrm>
          <a:off x="0" y="2743200"/>
          <a:ext cx="12896851" cy="962026"/>
        </a:xfrm>
        <a:prstGeom prst="rect">
          <a:avLst/>
        </a:prstGeom>
        <a:noFill/>
        <a:ln w="28575">
          <a:solidFill>
            <a:srgbClr val="046CBE"/>
          </a:solidFill>
        </a:ln>
      </xdr:spPr>
      <xdr:txBody>
        <a:bodyPr wrap="square" rtlCol="0">
          <a:noAutofit/>
        </a:bodyPr>
        <a:lstStyle/>
        <a:p>
          <a:pPr indent="90170" algn="l">
            <a:spcAft>
              <a:spcPts val="0"/>
            </a:spcAft>
            <a:tabLst>
              <a:tab pos="90170" algn="l"/>
            </a:tabLst>
          </a:pPr>
          <a:endParaRPr lang="de-DE" sz="1100" b="1">
            <a:effectLst/>
            <a:latin typeface="+mn-lt"/>
            <a:ea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59530</xdr:colOff>
      <xdr:row>5</xdr:row>
      <xdr:rowOff>47624</xdr:rowOff>
    </xdr:from>
    <xdr:to>
      <xdr:col>12</xdr:col>
      <xdr:colOff>238124</xdr:colOff>
      <xdr:row>6</xdr:row>
      <xdr:rowOff>477071</xdr:rowOff>
    </xdr:to>
    <xdr:pic>
      <xdr:nvPicPr>
        <xdr:cNvPr id="3" name="Grafik 2"/>
        <xdr:cNvPicPr>
          <a:picLocks noChangeAspect="1"/>
        </xdr:cNvPicPr>
      </xdr:nvPicPr>
      <xdr:blipFill>
        <a:blip xmlns:r="http://schemas.openxmlformats.org/officeDocument/2006/relationships" r:embed="rId1"/>
        <a:stretch>
          <a:fillRect/>
        </a:stretch>
      </xdr:blipFill>
      <xdr:spPr>
        <a:xfrm>
          <a:off x="3357561" y="1035843"/>
          <a:ext cx="1726407" cy="61994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47624</xdr:colOff>
      <xdr:row>5</xdr:row>
      <xdr:rowOff>47624</xdr:rowOff>
    </xdr:from>
    <xdr:to>
      <xdr:col>12</xdr:col>
      <xdr:colOff>226218</xdr:colOff>
      <xdr:row>6</xdr:row>
      <xdr:rowOff>477071</xdr:rowOff>
    </xdr:to>
    <xdr:pic>
      <xdr:nvPicPr>
        <xdr:cNvPr id="4" name="Grafik 3"/>
        <xdr:cNvPicPr>
          <a:picLocks noChangeAspect="1"/>
        </xdr:cNvPicPr>
      </xdr:nvPicPr>
      <xdr:blipFill>
        <a:blip xmlns:r="http://schemas.openxmlformats.org/officeDocument/2006/relationships" r:embed="rId1"/>
        <a:stretch>
          <a:fillRect/>
        </a:stretch>
      </xdr:blipFill>
      <xdr:spPr>
        <a:xfrm>
          <a:off x="3345655" y="1035843"/>
          <a:ext cx="1726407" cy="61994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47624</xdr:colOff>
      <xdr:row>5</xdr:row>
      <xdr:rowOff>47624</xdr:rowOff>
    </xdr:from>
    <xdr:to>
      <xdr:col>12</xdr:col>
      <xdr:colOff>226218</xdr:colOff>
      <xdr:row>6</xdr:row>
      <xdr:rowOff>477071</xdr:rowOff>
    </xdr:to>
    <xdr:pic>
      <xdr:nvPicPr>
        <xdr:cNvPr id="3" name="Grafik 2"/>
        <xdr:cNvPicPr>
          <a:picLocks noChangeAspect="1"/>
        </xdr:cNvPicPr>
      </xdr:nvPicPr>
      <xdr:blipFill>
        <a:blip xmlns:r="http://schemas.openxmlformats.org/officeDocument/2006/relationships" r:embed="rId1"/>
        <a:stretch>
          <a:fillRect/>
        </a:stretch>
      </xdr:blipFill>
      <xdr:spPr>
        <a:xfrm>
          <a:off x="3345655" y="1035843"/>
          <a:ext cx="1726407" cy="61994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35718</xdr:colOff>
      <xdr:row>5</xdr:row>
      <xdr:rowOff>47624</xdr:rowOff>
    </xdr:from>
    <xdr:to>
      <xdr:col>12</xdr:col>
      <xdr:colOff>214312</xdr:colOff>
      <xdr:row>6</xdr:row>
      <xdr:rowOff>477071</xdr:rowOff>
    </xdr:to>
    <xdr:pic>
      <xdr:nvPicPr>
        <xdr:cNvPr id="4" name="Grafik 3"/>
        <xdr:cNvPicPr>
          <a:picLocks noChangeAspect="1"/>
        </xdr:cNvPicPr>
      </xdr:nvPicPr>
      <xdr:blipFill>
        <a:blip xmlns:r="http://schemas.openxmlformats.org/officeDocument/2006/relationships" r:embed="rId1"/>
        <a:stretch>
          <a:fillRect/>
        </a:stretch>
      </xdr:blipFill>
      <xdr:spPr>
        <a:xfrm>
          <a:off x="3333749" y="1035843"/>
          <a:ext cx="1726407" cy="61994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47624</xdr:colOff>
      <xdr:row>5</xdr:row>
      <xdr:rowOff>59530</xdr:rowOff>
    </xdr:from>
    <xdr:to>
      <xdr:col>12</xdr:col>
      <xdr:colOff>226218</xdr:colOff>
      <xdr:row>6</xdr:row>
      <xdr:rowOff>488977</xdr:rowOff>
    </xdr:to>
    <xdr:pic>
      <xdr:nvPicPr>
        <xdr:cNvPr id="3" name="Grafik 2"/>
        <xdr:cNvPicPr>
          <a:picLocks noChangeAspect="1"/>
        </xdr:cNvPicPr>
      </xdr:nvPicPr>
      <xdr:blipFill>
        <a:blip xmlns:r="http://schemas.openxmlformats.org/officeDocument/2006/relationships" r:embed="rId1"/>
        <a:stretch>
          <a:fillRect/>
        </a:stretch>
      </xdr:blipFill>
      <xdr:spPr>
        <a:xfrm>
          <a:off x="3345655" y="1047749"/>
          <a:ext cx="1726407" cy="61994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66675</xdr:colOff>
      <xdr:row>4</xdr:row>
      <xdr:rowOff>66675</xdr:rowOff>
    </xdr:from>
    <xdr:to>
      <xdr:col>8</xdr:col>
      <xdr:colOff>516732</xdr:colOff>
      <xdr:row>5</xdr:row>
      <xdr:rowOff>496122</xdr:rowOff>
    </xdr:to>
    <xdr:pic>
      <xdr:nvPicPr>
        <xdr:cNvPr id="3" name="Grafik 2"/>
        <xdr:cNvPicPr>
          <a:picLocks noChangeAspect="1"/>
        </xdr:cNvPicPr>
      </xdr:nvPicPr>
      <xdr:blipFill>
        <a:blip xmlns:r="http://schemas.openxmlformats.org/officeDocument/2006/relationships" r:embed="rId1"/>
        <a:stretch>
          <a:fillRect/>
        </a:stretch>
      </xdr:blipFill>
      <xdr:spPr>
        <a:xfrm>
          <a:off x="3752850" y="847725"/>
          <a:ext cx="1726407" cy="6199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54429</xdr:colOff>
      <xdr:row>5</xdr:row>
      <xdr:rowOff>40821</xdr:rowOff>
    </xdr:from>
    <xdr:to>
      <xdr:col>11</xdr:col>
      <xdr:colOff>79943</xdr:colOff>
      <xdr:row>6</xdr:row>
      <xdr:rowOff>470268</xdr:rowOff>
    </xdr:to>
    <xdr:pic>
      <xdr:nvPicPr>
        <xdr:cNvPr id="3" name="Grafik 2"/>
        <xdr:cNvPicPr>
          <a:picLocks noChangeAspect="1"/>
        </xdr:cNvPicPr>
      </xdr:nvPicPr>
      <xdr:blipFill>
        <a:blip xmlns:r="http://schemas.openxmlformats.org/officeDocument/2006/relationships" r:embed="rId1"/>
        <a:stretch>
          <a:fillRect/>
        </a:stretch>
      </xdr:blipFill>
      <xdr:spPr>
        <a:xfrm>
          <a:off x="3292929" y="1034142"/>
          <a:ext cx="1726407" cy="6199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59531</xdr:colOff>
      <xdr:row>5</xdr:row>
      <xdr:rowOff>30801</xdr:rowOff>
    </xdr:from>
    <xdr:to>
      <xdr:col>12</xdr:col>
      <xdr:colOff>238125</xdr:colOff>
      <xdr:row>6</xdr:row>
      <xdr:rowOff>460248</xdr:rowOff>
    </xdr:to>
    <xdr:pic>
      <xdr:nvPicPr>
        <xdr:cNvPr id="2" name="Grafik 1"/>
        <xdr:cNvPicPr>
          <a:picLocks noChangeAspect="1"/>
        </xdr:cNvPicPr>
      </xdr:nvPicPr>
      <xdr:blipFill>
        <a:blip xmlns:r="http://schemas.openxmlformats.org/officeDocument/2006/relationships" r:embed="rId1"/>
        <a:stretch>
          <a:fillRect/>
        </a:stretch>
      </xdr:blipFill>
      <xdr:spPr>
        <a:xfrm>
          <a:off x="3357562" y="1019020"/>
          <a:ext cx="1726407" cy="61994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47624</xdr:colOff>
      <xdr:row>5</xdr:row>
      <xdr:rowOff>47624</xdr:rowOff>
    </xdr:from>
    <xdr:to>
      <xdr:col>12</xdr:col>
      <xdr:colOff>226218</xdr:colOff>
      <xdr:row>6</xdr:row>
      <xdr:rowOff>477071</xdr:rowOff>
    </xdr:to>
    <xdr:pic>
      <xdr:nvPicPr>
        <xdr:cNvPr id="4" name="Grafik 3"/>
        <xdr:cNvPicPr>
          <a:picLocks noChangeAspect="1"/>
        </xdr:cNvPicPr>
      </xdr:nvPicPr>
      <xdr:blipFill>
        <a:blip xmlns:r="http://schemas.openxmlformats.org/officeDocument/2006/relationships" r:embed="rId1"/>
        <a:stretch>
          <a:fillRect/>
        </a:stretch>
      </xdr:blipFill>
      <xdr:spPr>
        <a:xfrm>
          <a:off x="3869530" y="1035843"/>
          <a:ext cx="1726407" cy="6199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59530</xdr:colOff>
      <xdr:row>5</xdr:row>
      <xdr:rowOff>35718</xdr:rowOff>
    </xdr:from>
    <xdr:to>
      <xdr:col>12</xdr:col>
      <xdr:colOff>238124</xdr:colOff>
      <xdr:row>6</xdr:row>
      <xdr:rowOff>465165</xdr:rowOff>
    </xdr:to>
    <xdr:pic>
      <xdr:nvPicPr>
        <xdr:cNvPr id="4" name="Grafik 3"/>
        <xdr:cNvPicPr>
          <a:picLocks noChangeAspect="1"/>
        </xdr:cNvPicPr>
      </xdr:nvPicPr>
      <xdr:blipFill>
        <a:blip xmlns:r="http://schemas.openxmlformats.org/officeDocument/2006/relationships" r:embed="rId1"/>
        <a:stretch>
          <a:fillRect/>
        </a:stretch>
      </xdr:blipFill>
      <xdr:spPr>
        <a:xfrm>
          <a:off x="3357561" y="1023937"/>
          <a:ext cx="1726407" cy="61994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59530</xdr:colOff>
      <xdr:row>5</xdr:row>
      <xdr:rowOff>47624</xdr:rowOff>
    </xdr:from>
    <xdr:to>
      <xdr:col>12</xdr:col>
      <xdr:colOff>238124</xdr:colOff>
      <xdr:row>6</xdr:row>
      <xdr:rowOff>477071</xdr:rowOff>
    </xdr:to>
    <xdr:pic>
      <xdr:nvPicPr>
        <xdr:cNvPr id="4" name="Grafik 3"/>
        <xdr:cNvPicPr>
          <a:picLocks noChangeAspect="1"/>
        </xdr:cNvPicPr>
      </xdr:nvPicPr>
      <xdr:blipFill>
        <a:blip xmlns:r="http://schemas.openxmlformats.org/officeDocument/2006/relationships" r:embed="rId1"/>
        <a:stretch>
          <a:fillRect/>
        </a:stretch>
      </xdr:blipFill>
      <xdr:spPr>
        <a:xfrm>
          <a:off x="3357561" y="1035843"/>
          <a:ext cx="1726407" cy="61994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47624</xdr:colOff>
      <xdr:row>5</xdr:row>
      <xdr:rowOff>47624</xdr:rowOff>
    </xdr:from>
    <xdr:to>
      <xdr:col>12</xdr:col>
      <xdr:colOff>226218</xdr:colOff>
      <xdr:row>6</xdr:row>
      <xdr:rowOff>477071</xdr:rowOff>
    </xdr:to>
    <xdr:pic>
      <xdr:nvPicPr>
        <xdr:cNvPr id="4" name="Grafik 3"/>
        <xdr:cNvPicPr>
          <a:picLocks noChangeAspect="1"/>
        </xdr:cNvPicPr>
      </xdr:nvPicPr>
      <xdr:blipFill>
        <a:blip xmlns:r="http://schemas.openxmlformats.org/officeDocument/2006/relationships" r:embed="rId1"/>
        <a:stretch>
          <a:fillRect/>
        </a:stretch>
      </xdr:blipFill>
      <xdr:spPr>
        <a:xfrm>
          <a:off x="3345655" y="1035843"/>
          <a:ext cx="1726407" cy="61994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47624</xdr:colOff>
      <xdr:row>5</xdr:row>
      <xdr:rowOff>59530</xdr:rowOff>
    </xdr:from>
    <xdr:to>
      <xdr:col>12</xdr:col>
      <xdr:colOff>226218</xdr:colOff>
      <xdr:row>6</xdr:row>
      <xdr:rowOff>488977</xdr:rowOff>
    </xdr:to>
    <xdr:pic>
      <xdr:nvPicPr>
        <xdr:cNvPr id="4" name="Grafik 3"/>
        <xdr:cNvPicPr>
          <a:picLocks noChangeAspect="1"/>
        </xdr:cNvPicPr>
      </xdr:nvPicPr>
      <xdr:blipFill>
        <a:blip xmlns:r="http://schemas.openxmlformats.org/officeDocument/2006/relationships" r:embed="rId1"/>
        <a:stretch>
          <a:fillRect/>
        </a:stretch>
      </xdr:blipFill>
      <xdr:spPr>
        <a:xfrm>
          <a:off x="3345655" y="1047749"/>
          <a:ext cx="1726407" cy="61994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59530</xdr:colOff>
      <xdr:row>5</xdr:row>
      <xdr:rowOff>47624</xdr:rowOff>
    </xdr:from>
    <xdr:to>
      <xdr:col>12</xdr:col>
      <xdr:colOff>238124</xdr:colOff>
      <xdr:row>6</xdr:row>
      <xdr:rowOff>477071</xdr:rowOff>
    </xdr:to>
    <xdr:pic>
      <xdr:nvPicPr>
        <xdr:cNvPr id="3" name="Grafik 2"/>
        <xdr:cNvPicPr>
          <a:picLocks noChangeAspect="1"/>
        </xdr:cNvPicPr>
      </xdr:nvPicPr>
      <xdr:blipFill>
        <a:blip xmlns:r="http://schemas.openxmlformats.org/officeDocument/2006/relationships" r:embed="rId1"/>
        <a:stretch>
          <a:fillRect/>
        </a:stretch>
      </xdr:blipFill>
      <xdr:spPr>
        <a:xfrm>
          <a:off x="3357561" y="1012030"/>
          <a:ext cx="1726407" cy="61994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opLeftCell="A16" workbookViewId="0">
      <selection activeCell="U13" sqref="U13"/>
    </sheetView>
  </sheetViews>
  <sheetFormatPr baseColWidth="10" defaultRowHeight="15" x14ac:dyDescent="0.25"/>
  <sheetData/>
  <pageMargins left="0.7" right="0.7" top="0.78740157499999996" bottom="0.78740157499999996" header="0.3" footer="0.3"/>
  <pageSetup paperSize="9" scale="6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7"/>
  <sheetViews>
    <sheetView zoomScale="80" zoomScaleNormal="80" workbookViewId="0">
      <selection activeCell="B1" sqref="B1"/>
    </sheetView>
  </sheetViews>
  <sheetFormatPr baseColWidth="10" defaultRowHeight="15" x14ac:dyDescent="0.25"/>
  <cols>
    <col min="1" max="1" width="3.7109375" customWidth="1"/>
    <col min="2" max="2" width="22.5703125" customWidth="1"/>
    <col min="3" max="34" width="4.7109375" customWidth="1"/>
    <col min="35" max="35" width="6.42578125" customWidth="1"/>
    <col min="36" max="36" width="12.5703125" customWidth="1"/>
  </cols>
  <sheetData>
    <row r="1" spans="1:37" ht="15.75" thickBot="1" x14ac:dyDescent="0.3">
      <c r="A1" s="6"/>
      <c r="B1" s="6" t="s">
        <v>43</v>
      </c>
      <c r="C1" s="6"/>
      <c r="D1" s="7"/>
      <c r="E1" s="7"/>
      <c r="F1" s="7"/>
      <c r="G1" s="7"/>
      <c r="H1" s="6"/>
      <c r="I1" s="6"/>
      <c r="J1" s="6"/>
      <c r="K1" s="6"/>
      <c r="L1" s="6"/>
      <c r="M1" s="6"/>
      <c r="N1" s="6"/>
      <c r="O1" s="6"/>
      <c r="P1" s="6"/>
      <c r="Q1" s="6"/>
      <c r="R1" s="6"/>
      <c r="S1" s="6"/>
      <c r="T1" s="6"/>
      <c r="U1" s="6"/>
      <c r="V1" s="6"/>
      <c r="W1" s="6"/>
      <c r="X1" s="6"/>
      <c r="Y1" s="6"/>
      <c r="Z1" s="6"/>
      <c r="AA1" s="6"/>
      <c r="AB1" s="6"/>
      <c r="AC1" s="6"/>
      <c r="AD1" s="6"/>
      <c r="AE1" s="6"/>
      <c r="AF1" s="6"/>
      <c r="AG1" s="6"/>
      <c r="AH1" s="6"/>
      <c r="AI1" s="6"/>
      <c r="AJ1" s="6"/>
    </row>
    <row r="2" spans="1:37" x14ac:dyDescent="0.25">
      <c r="A2" s="6"/>
      <c r="B2" s="142" t="s">
        <v>34</v>
      </c>
      <c r="C2" s="143"/>
      <c r="D2" s="143"/>
      <c r="E2" s="143"/>
      <c r="F2" s="143"/>
      <c r="G2" s="143"/>
      <c r="H2" s="143"/>
      <c r="I2" s="143"/>
      <c r="J2" s="143"/>
      <c r="K2" s="143"/>
      <c r="L2" s="143"/>
      <c r="M2" s="143"/>
      <c r="N2" s="143"/>
      <c r="O2" s="143"/>
      <c r="P2" s="143"/>
      <c r="Q2" s="143"/>
      <c r="R2" s="143"/>
      <c r="S2" s="144"/>
      <c r="T2" s="103" t="s">
        <v>7</v>
      </c>
      <c r="U2" s="104"/>
      <c r="V2" s="104"/>
      <c r="W2" s="105"/>
      <c r="X2" s="154">
        <v>8</v>
      </c>
      <c r="Y2" s="104" t="s">
        <v>19</v>
      </c>
      <c r="Z2" s="110"/>
      <c r="AA2" s="111"/>
      <c r="AB2" s="148" t="s">
        <v>8</v>
      </c>
      <c r="AC2" s="149"/>
      <c r="AD2" s="149"/>
      <c r="AE2" s="150"/>
      <c r="AF2" s="121">
        <f>January!AF2</f>
        <v>0</v>
      </c>
      <c r="AG2" s="122"/>
      <c r="AH2" s="122"/>
      <c r="AI2" s="123"/>
      <c r="AJ2" s="6"/>
    </row>
    <row r="3" spans="1:37" ht="15.75" thickBot="1" x14ac:dyDescent="0.3">
      <c r="A3" s="6"/>
      <c r="B3" s="145"/>
      <c r="C3" s="146"/>
      <c r="D3" s="146"/>
      <c r="E3" s="146"/>
      <c r="F3" s="146"/>
      <c r="G3" s="146"/>
      <c r="H3" s="146"/>
      <c r="I3" s="146"/>
      <c r="J3" s="146"/>
      <c r="K3" s="146"/>
      <c r="L3" s="146"/>
      <c r="M3" s="146"/>
      <c r="N3" s="146"/>
      <c r="O3" s="146"/>
      <c r="P3" s="146"/>
      <c r="Q3" s="146"/>
      <c r="R3" s="146"/>
      <c r="S3" s="147"/>
      <c r="T3" s="106"/>
      <c r="U3" s="107"/>
      <c r="V3" s="107"/>
      <c r="W3" s="108"/>
      <c r="X3" s="204"/>
      <c r="Y3" s="113"/>
      <c r="Z3" s="113"/>
      <c r="AA3" s="114"/>
      <c r="AB3" s="151"/>
      <c r="AC3" s="152"/>
      <c r="AD3" s="152"/>
      <c r="AE3" s="153"/>
      <c r="AF3" s="139"/>
      <c r="AG3" s="140"/>
      <c r="AH3" s="140"/>
      <c r="AI3" s="141"/>
      <c r="AJ3" s="6"/>
    </row>
    <row r="4" spans="1:37" x14ac:dyDescent="0.25">
      <c r="A4" s="6"/>
      <c r="B4" s="103" t="s">
        <v>5</v>
      </c>
      <c r="C4" s="104"/>
      <c r="D4" s="104"/>
      <c r="E4" s="104"/>
      <c r="F4" s="104"/>
      <c r="G4" s="105"/>
      <c r="H4" s="121">
        <f>January!H4</f>
        <v>0</v>
      </c>
      <c r="I4" s="122"/>
      <c r="J4" s="122"/>
      <c r="K4" s="122"/>
      <c r="L4" s="122"/>
      <c r="M4" s="122"/>
      <c r="N4" s="122"/>
      <c r="O4" s="122"/>
      <c r="P4" s="122"/>
      <c r="Q4" s="122"/>
      <c r="R4" s="122"/>
      <c r="S4" s="123"/>
      <c r="T4" s="103" t="s">
        <v>6</v>
      </c>
      <c r="U4" s="104"/>
      <c r="V4" s="104"/>
      <c r="W4" s="104"/>
      <c r="X4" s="104"/>
      <c r="Y4" s="104"/>
      <c r="Z4" s="104"/>
      <c r="AA4" s="105"/>
      <c r="AB4" s="121">
        <f>January!AB4</f>
        <v>0</v>
      </c>
      <c r="AC4" s="122"/>
      <c r="AD4" s="122"/>
      <c r="AE4" s="122"/>
      <c r="AF4" s="122"/>
      <c r="AG4" s="122"/>
      <c r="AH4" s="122"/>
      <c r="AI4" s="123"/>
      <c r="AJ4" s="6"/>
    </row>
    <row r="5" spans="1:37" ht="15.75" thickBot="1" x14ac:dyDescent="0.3">
      <c r="A5" s="6"/>
      <c r="B5" s="106"/>
      <c r="C5" s="107"/>
      <c r="D5" s="107"/>
      <c r="E5" s="107"/>
      <c r="F5" s="107"/>
      <c r="G5" s="108"/>
      <c r="H5" s="139"/>
      <c r="I5" s="140"/>
      <c r="J5" s="140"/>
      <c r="K5" s="140"/>
      <c r="L5" s="140"/>
      <c r="M5" s="140"/>
      <c r="N5" s="140"/>
      <c r="O5" s="140"/>
      <c r="P5" s="140"/>
      <c r="Q5" s="140"/>
      <c r="R5" s="140"/>
      <c r="S5" s="141"/>
      <c r="T5" s="106"/>
      <c r="U5" s="107"/>
      <c r="V5" s="107"/>
      <c r="W5" s="107"/>
      <c r="X5" s="107"/>
      <c r="Y5" s="107"/>
      <c r="Z5" s="107"/>
      <c r="AA5" s="108"/>
      <c r="AB5" s="139"/>
      <c r="AC5" s="140"/>
      <c r="AD5" s="140"/>
      <c r="AE5" s="140"/>
      <c r="AF5" s="140"/>
      <c r="AG5" s="140"/>
      <c r="AH5" s="140"/>
      <c r="AI5" s="141"/>
      <c r="AJ5" s="6"/>
    </row>
    <row r="6" spans="1:37" x14ac:dyDescent="0.25">
      <c r="A6" s="6"/>
      <c r="B6" s="103" t="s">
        <v>4</v>
      </c>
      <c r="C6" s="104"/>
      <c r="D6" s="104"/>
      <c r="E6" s="104"/>
      <c r="F6" s="104"/>
      <c r="G6" s="105"/>
      <c r="H6" s="109"/>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1"/>
      <c r="AJ6" s="6"/>
    </row>
    <row r="7" spans="1:37" ht="42" customHeight="1" thickBot="1" x14ac:dyDescent="0.3">
      <c r="A7" s="6"/>
      <c r="B7" s="106"/>
      <c r="C7" s="107"/>
      <c r="D7" s="107"/>
      <c r="E7" s="107"/>
      <c r="F7" s="107"/>
      <c r="G7" s="108"/>
      <c r="H7" s="112"/>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4"/>
      <c r="AJ7" s="6"/>
    </row>
    <row r="8" spans="1:37" ht="33" customHeight="1" thickBot="1" x14ac:dyDescent="0.3">
      <c r="A8" s="6"/>
      <c r="B8" s="178" t="s">
        <v>35</v>
      </c>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80"/>
      <c r="AJ8" s="6"/>
    </row>
    <row r="9" spans="1:37" x14ac:dyDescent="0.25">
      <c r="A9" s="6"/>
      <c r="B9" s="103" t="s">
        <v>2</v>
      </c>
      <c r="C9" s="104"/>
      <c r="D9" s="104"/>
      <c r="E9" s="104"/>
      <c r="F9" s="104"/>
      <c r="G9" s="105"/>
      <c r="H9" s="121">
        <f>January!H9</f>
        <v>0</v>
      </c>
      <c r="I9" s="122"/>
      <c r="J9" s="122"/>
      <c r="K9" s="122"/>
      <c r="L9" s="122"/>
      <c r="M9" s="122"/>
      <c r="N9" s="122"/>
      <c r="O9" s="122"/>
      <c r="P9" s="122"/>
      <c r="Q9" s="122"/>
      <c r="R9" s="122"/>
      <c r="S9" s="123"/>
      <c r="T9" s="127" t="s">
        <v>3</v>
      </c>
      <c r="U9" s="128"/>
      <c r="V9" s="128"/>
      <c r="W9" s="128"/>
      <c r="X9" s="128"/>
      <c r="Y9" s="128"/>
      <c r="Z9" s="128"/>
      <c r="AA9" s="129"/>
      <c r="AB9" s="133" t="s">
        <v>27</v>
      </c>
      <c r="AC9" s="134"/>
      <c r="AD9" s="134"/>
      <c r="AE9" s="134"/>
      <c r="AF9" s="134"/>
      <c r="AG9" s="134"/>
      <c r="AH9" s="134"/>
      <c r="AI9" s="135"/>
      <c r="AJ9" s="6"/>
      <c r="AK9" s="60" t="s">
        <v>41</v>
      </c>
    </row>
    <row r="10" spans="1:37" ht="15.75" thickBot="1" x14ac:dyDescent="0.3">
      <c r="A10" s="6"/>
      <c r="B10" s="118"/>
      <c r="C10" s="119"/>
      <c r="D10" s="119"/>
      <c r="E10" s="119"/>
      <c r="F10" s="119"/>
      <c r="G10" s="120"/>
      <c r="H10" s="124"/>
      <c r="I10" s="125"/>
      <c r="J10" s="125"/>
      <c r="K10" s="125"/>
      <c r="L10" s="125"/>
      <c r="M10" s="125"/>
      <c r="N10" s="125"/>
      <c r="O10" s="125"/>
      <c r="P10" s="125"/>
      <c r="Q10" s="125"/>
      <c r="R10" s="125"/>
      <c r="S10" s="126"/>
      <c r="T10" s="130"/>
      <c r="U10" s="131"/>
      <c r="V10" s="131"/>
      <c r="W10" s="131"/>
      <c r="X10" s="131"/>
      <c r="Y10" s="131"/>
      <c r="Z10" s="131"/>
      <c r="AA10" s="132"/>
      <c r="AB10" s="136"/>
      <c r="AC10" s="137"/>
      <c r="AD10" s="137"/>
      <c r="AE10" s="137"/>
      <c r="AF10" s="137"/>
      <c r="AG10" s="137"/>
      <c r="AH10" s="137"/>
      <c r="AI10" s="138"/>
      <c r="AJ10" s="6"/>
      <c r="AK10" s="59">
        <f>215/12</f>
        <v>17.916666666666668</v>
      </c>
    </row>
    <row r="11" spans="1:37" ht="48" customHeight="1" thickBot="1" x14ac:dyDescent="0.3">
      <c r="A11" s="6"/>
      <c r="B11" s="30" t="s">
        <v>10</v>
      </c>
      <c r="C11" s="31" t="s">
        <v>0</v>
      </c>
      <c r="D11" s="32">
        <v>1</v>
      </c>
      <c r="E11" s="33">
        <v>2</v>
      </c>
      <c r="F11" s="33">
        <v>3</v>
      </c>
      <c r="G11" s="33">
        <v>4</v>
      </c>
      <c r="H11" s="33">
        <v>5</v>
      </c>
      <c r="I11" s="33">
        <v>6</v>
      </c>
      <c r="J11" s="33">
        <v>7</v>
      </c>
      <c r="K11" s="33">
        <v>8</v>
      </c>
      <c r="L11" s="33">
        <v>9</v>
      </c>
      <c r="M11" s="33">
        <v>10</v>
      </c>
      <c r="N11" s="33">
        <v>11</v>
      </c>
      <c r="O11" s="33">
        <v>12</v>
      </c>
      <c r="P11" s="33">
        <v>13</v>
      </c>
      <c r="Q11" s="33">
        <v>14</v>
      </c>
      <c r="R11" s="33">
        <v>15</v>
      </c>
      <c r="S11" s="33">
        <v>16</v>
      </c>
      <c r="T11" s="33">
        <v>17</v>
      </c>
      <c r="U11" s="33">
        <v>18</v>
      </c>
      <c r="V11" s="33">
        <v>19</v>
      </c>
      <c r="W11" s="33">
        <v>20</v>
      </c>
      <c r="X11" s="33">
        <v>21</v>
      </c>
      <c r="Y11" s="33">
        <v>22</v>
      </c>
      <c r="Z11" s="33">
        <v>23</v>
      </c>
      <c r="AA11" s="33">
        <v>24</v>
      </c>
      <c r="AB11" s="33">
        <v>25</v>
      </c>
      <c r="AC11" s="33">
        <v>26</v>
      </c>
      <c r="AD11" s="33">
        <v>27</v>
      </c>
      <c r="AE11" s="33">
        <v>28</v>
      </c>
      <c r="AF11" s="33">
        <v>29</v>
      </c>
      <c r="AG11" s="33">
        <v>30</v>
      </c>
      <c r="AH11" s="33">
        <v>31</v>
      </c>
      <c r="AI11" s="46" t="s">
        <v>1</v>
      </c>
      <c r="AJ11" s="34" t="s">
        <v>40</v>
      </c>
      <c r="AK11" s="34" t="s">
        <v>24</v>
      </c>
    </row>
    <row r="12" spans="1:37" ht="22.15" customHeight="1" thickBot="1" x14ac:dyDescent="0.3">
      <c r="A12" s="6"/>
      <c r="B12" s="35"/>
      <c r="C12" s="36"/>
      <c r="D12" s="38" t="str">
        <f ca="1">TEXT(DATE(CELL("inhalt",$AF$2),CELL("inhalt",$X$2),CELL("inhalt",D11)),"[$-809]ttt")</f>
        <v>Wed</v>
      </c>
      <c r="E12" s="38" t="str">
        <f t="shared" ref="E12:AH12" ca="1" si="0">TEXT(DATE(CELL("inhalt",$AF$2),CELL("inhalt",$X$2),CELL("inhalt",E11)),"[$-809]ttt")</f>
        <v>Thu</v>
      </c>
      <c r="F12" s="38" t="str">
        <f t="shared" ca="1" si="0"/>
        <v>Fri</v>
      </c>
      <c r="G12" s="38" t="str">
        <f t="shared" ca="1" si="0"/>
        <v>Sat</v>
      </c>
      <c r="H12" s="38" t="str">
        <f t="shared" ca="1" si="0"/>
        <v>Sun</v>
      </c>
      <c r="I12" s="38" t="str">
        <f t="shared" ca="1" si="0"/>
        <v>Mon</v>
      </c>
      <c r="J12" s="38" t="str">
        <f t="shared" ca="1" si="0"/>
        <v>Tue</v>
      </c>
      <c r="K12" s="38" t="str">
        <f t="shared" ca="1" si="0"/>
        <v>Wed</v>
      </c>
      <c r="L12" s="38" t="str">
        <f t="shared" ca="1" si="0"/>
        <v>Thu</v>
      </c>
      <c r="M12" s="38" t="str">
        <f t="shared" ca="1" si="0"/>
        <v>Fri</v>
      </c>
      <c r="N12" s="38" t="str">
        <f t="shared" ca="1" si="0"/>
        <v>Sat</v>
      </c>
      <c r="O12" s="38" t="str">
        <f t="shared" ca="1" si="0"/>
        <v>Sun</v>
      </c>
      <c r="P12" s="38" t="str">
        <f t="shared" ca="1" si="0"/>
        <v>Mon</v>
      </c>
      <c r="Q12" s="38" t="str">
        <f t="shared" ca="1" si="0"/>
        <v>Tue</v>
      </c>
      <c r="R12" s="38" t="str">
        <f t="shared" ca="1" si="0"/>
        <v>Wed</v>
      </c>
      <c r="S12" s="38" t="str">
        <f t="shared" ca="1" si="0"/>
        <v>Thu</v>
      </c>
      <c r="T12" s="38" t="str">
        <f t="shared" ca="1" si="0"/>
        <v>Fri</v>
      </c>
      <c r="U12" s="38" t="str">
        <f t="shared" ca="1" si="0"/>
        <v>Sat</v>
      </c>
      <c r="V12" s="38" t="str">
        <f t="shared" ca="1" si="0"/>
        <v>Sun</v>
      </c>
      <c r="W12" s="38" t="str">
        <f t="shared" ca="1" si="0"/>
        <v>Mon</v>
      </c>
      <c r="X12" s="38" t="str">
        <f t="shared" ca="1" si="0"/>
        <v>Tue</v>
      </c>
      <c r="Y12" s="38" t="str">
        <f t="shared" ca="1" si="0"/>
        <v>Wed</v>
      </c>
      <c r="Z12" s="38" t="str">
        <f t="shared" ca="1" si="0"/>
        <v>Thu</v>
      </c>
      <c r="AA12" s="38" t="str">
        <f t="shared" ca="1" si="0"/>
        <v>Fri</v>
      </c>
      <c r="AB12" s="38" t="str">
        <f t="shared" ca="1" si="0"/>
        <v>Sat</v>
      </c>
      <c r="AC12" s="38" t="str">
        <f t="shared" ca="1" si="0"/>
        <v>Sun</v>
      </c>
      <c r="AD12" s="38" t="str">
        <f t="shared" ca="1" si="0"/>
        <v>Mon</v>
      </c>
      <c r="AE12" s="38" t="str">
        <f t="shared" ca="1" si="0"/>
        <v>Tue</v>
      </c>
      <c r="AF12" s="38" t="str">
        <f t="shared" ca="1" si="0"/>
        <v>Wed</v>
      </c>
      <c r="AG12" s="38" t="str">
        <f t="shared" ca="1" si="0"/>
        <v>Thu</v>
      </c>
      <c r="AH12" s="38" t="str">
        <f t="shared" ca="1" si="0"/>
        <v>Fri</v>
      </c>
      <c r="AI12" s="48"/>
      <c r="AJ12" s="39"/>
      <c r="AK12" s="34"/>
    </row>
    <row r="13" spans="1:37" ht="15.75" thickBot="1" x14ac:dyDescent="0.3">
      <c r="A13" s="6"/>
      <c r="B13" s="176"/>
      <c r="C13" s="177"/>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42">
        <f>D13+E13+F13+G13+H13+I13+J13+K13+L13+M13+N13+O13+P13+Q13+R13+S13+T13+U13+V13+W13+X13+Y13+Z13+AA13+AB13+AC13+AD13+AE13+AF13+AG13+AH13</f>
        <v>0</v>
      </c>
      <c r="AJ13" s="50">
        <f>AI13/7.84</f>
        <v>0</v>
      </c>
      <c r="AK13" s="41">
        <f>AJ13/$AK$10</f>
        <v>0</v>
      </c>
    </row>
    <row r="14" spans="1:37" ht="15.75" thickBot="1" x14ac:dyDescent="0.3">
      <c r="A14" s="6"/>
      <c r="B14" s="176"/>
      <c r="C14" s="177"/>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42">
        <f t="shared" ref="AI14:AI22" si="1">D14+E14+F14+G14+H14+I14+J14+K14+L14+M14+N14+O14+P14+Q14+R14+S14+T14+U14+V14+W14+X14+Y14+Z14+AA14+AB14+AC14+AD14+AE14+AF14+AG14+AH14</f>
        <v>0</v>
      </c>
      <c r="AJ14" s="50">
        <f t="shared" ref="AJ14:AJ21" si="2">AI14/7.84</f>
        <v>0</v>
      </c>
      <c r="AK14" s="41">
        <f t="shared" ref="AK14:AK21" si="3">AJ14/$AK$10</f>
        <v>0</v>
      </c>
    </row>
    <row r="15" spans="1:37" ht="15.75" thickBot="1" x14ac:dyDescent="0.3">
      <c r="A15" s="6"/>
      <c r="B15" s="176"/>
      <c r="C15" s="177"/>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42">
        <f t="shared" si="1"/>
        <v>0</v>
      </c>
      <c r="AJ15" s="50">
        <f t="shared" si="2"/>
        <v>0</v>
      </c>
      <c r="AK15" s="41">
        <f t="shared" si="3"/>
        <v>0</v>
      </c>
    </row>
    <row r="16" spans="1:37" ht="15.75" thickBot="1" x14ac:dyDescent="0.3">
      <c r="A16" s="6"/>
      <c r="B16" s="176"/>
      <c r="C16" s="177"/>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42">
        <f t="shared" si="1"/>
        <v>0</v>
      </c>
      <c r="AJ16" s="50">
        <f t="shared" si="2"/>
        <v>0</v>
      </c>
      <c r="AK16" s="41">
        <f t="shared" si="3"/>
        <v>0</v>
      </c>
    </row>
    <row r="17" spans="1:37" ht="15.75" thickBot="1" x14ac:dyDescent="0.3">
      <c r="A17" s="6"/>
      <c r="B17" s="176"/>
      <c r="C17" s="177"/>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42">
        <f t="shared" si="1"/>
        <v>0</v>
      </c>
      <c r="AJ17" s="50">
        <f t="shared" si="2"/>
        <v>0</v>
      </c>
      <c r="AK17" s="41">
        <f t="shared" si="3"/>
        <v>0</v>
      </c>
    </row>
    <row r="18" spans="1:37" ht="15.75" thickBot="1" x14ac:dyDescent="0.3">
      <c r="A18" s="6"/>
      <c r="B18" s="176"/>
      <c r="C18" s="177"/>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42">
        <f t="shared" si="1"/>
        <v>0</v>
      </c>
      <c r="AJ18" s="50">
        <f t="shared" si="2"/>
        <v>0</v>
      </c>
      <c r="AK18" s="41">
        <f t="shared" si="3"/>
        <v>0</v>
      </c>
    </row>
    <row r="19" spans="1:37" ht="15.75" thickBot="1" x14ac:dyDescent="0.3">
      <c r="A19" s="6"/>
      <c r="B19" s="176"/>
      <c r="C19" s="177"/>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42">
        <f t="shared" si="1"/>
        <v>0</v>
      </c>
      <c r="AJ19" s="50">
        <f t="shared" si="2"/>
        <v>0</v>
      </c>
      <c r="AK19" s="41">
        <f t="shared" si="3"/>
        <v>0</v>
      </c>
    </row>
    <row r="20" spans="1:37" ht="15.75" thickBot="1" x14ac:dyDescent="0.3">
      <c r="A20" s="6"/>
      <c r="B20" s="176"/>
      <c r="C20" s="177"/>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42">
        <f t="shared" si="1"/>
        <v>0</v>
      </c>
      <c r="AJ20" s="50">
        <f t="shared" si="2"/>
        <v>0</v>
      </c>
      <c r="AK20" s="41">
        <f t="shared" si="3"/>
        <v>0</v>
      </c>
    </row>
    <row r="21" spans="1:37" ht="15.75" thickBot="1" x14ac:dyDescent="0.3">
      <c r="A21" s="6"/>
      <c r="B21" s="176"/>
      <c r="C21" s="177"/>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42">
        <f t="shared" si="1"/>
        <v>0</v>
      </c>
      <c r="AJ21" s="50">
        <f t="shared" si="2"/>
        <v>0</v>
      </c>
      <c r="AK21" s="41">
        <f t="shared" si="3"/>
        <v>0</v>
      </c>
    </row>
    <row r="22" spans="1:37" ht="15.75" thickBot="1" x14ac:dyDescent="0.3">
      <c r="A22" s="6"/>
      <c r="B22" s="94" t="s">
        <v>9</v>
      </c>
      <c r="C22" s="95"/>
      <c r="D22" s="44">
        <f>D13+D14+D15+D16+D17+D18+D19+D20+D21</f>
        <v>0</v>
      </c>
      <c r="E22" s="45">
        <f t="shared" ref="E22:AH22" si="4">E13+E14+E15+E16+E17+E18+E19+E20+E21</f>
        <v>0</v>
      </c>
      <c r="F22" s="45">
        <f t="shared" si="4"/>
        <v>0</v>
      </c>
      <c r="G22" s="45">
        <f t="shared" si="4"/>
        <v>0</v>
      </c>
      <c r="H22" s="45">
        <f t="shared" si="4"/>
        <v>0</v>
      </c>
      <c r="I22" s="45">
        <f t="shared" si="4"/>
        <v>0</v>
      </c>
      <c r="J22" s="45">
        <f t="shared" si="4"/>
        <v>0</v>
      </c>
      <c r="K22" s="45">
        <f t="shared" si="4"/>
        <v>0</v>
      </c>
      <c r="L22" s="45">
        <f t="shared" si="4"/>
        <v>0</v>
      </c>
      <c r="M22" s="45">
        <f t="shared" si="4"/>
        <v>0</v>
      </c>
      <c r="N22" s="45">
        <f t="shared" si="4"/>
        <v>0</v>
      </c>
      <c r="O22" s="45">
        <f t="shared" si="4"/>
        <v>0</v>
      </c>
      <c r="P22" s="45">
        <f t="shared" si="4"/>
        <v>0</v>
      </c>
      <c r="Q22" s="45">
        <f t="shared" si="4"/>
        <v>0</v>
      </c>
      <c r="R22" s="45">
        <f t="shared" si="4"/>
        <v>0</v>
      </c>
      <c r="S22" s="45">
        <f t="shared" si="4"/>
        <v>0</v>
      </c>
      <c r="T22" s="45">
        <f t="shared" si="4"/>
        <v>0</v>
      </c>
      <c r="U22" s="45">
        <f t="shared" si="4"/>
        <v>0</v>
      </c>
      <c r="V22" s="45">
        <f t="shared" si="4"/>
        <v>0</v>
      </c>
      <c r="W22" s="45">
        <f t="shared" si="4"/>
        <v>0</v>
      </c>
      <c r="X22" s="45">
        <f t="shared" si="4"/>
        <v>0</v>
      </c>
      <c r="Y22" s="45">
        <f t="shared" si="4"/>
        <v>0</v>
      </c>
      <c r="Z22" s="45">
        <f t="shared" si="4"/>
        <v>0</v>
      </c>
      <c r="AA22" s="45">
        <f t="shared" si="4"/>
        <v>0</v>
      </c>
      <c r="AB22" s="45">
        <f t="shared" si="4"/>
        <v>0</v>
      </c>
      <c r="AC22" s="45">
        <f t="shared" si="4"/>
        <v>0</v>
      </c>
      <c r="AD22" s="45">
        <f t="shared" si="4"/>
        <v>0</v>
      </c>
      <c r="AE22" s="45">
        <f t="shared" si="4"/>
        <v>0</v>
      </c>
      <c r="AF22" s="45">
        <f t="shared" si="4"/>
        <v>0</v>
      </c>
      <c r="AG22" s="45">
        <f t="shared" si="4"/>
        <v>0</v>
      </c>
      <c r="AH22" s="45">
        <f t="shared" si="4"/>
        <v>0</v>
      </c>
      <c r="AI22" s="43">
        <f t="shared" si="1"/>
        <v>0</v>
      </c>
      <c r="AJ22" s="51">
        <f>SUM(AJ13:AJ21)</f>
        <v>0</v>
      </c>
      <c r="AK22" s="41">
        <f>SUM(AK13:AK21)</f>
        <v>0</v>
      </c>
    </row>
    <row r="23" spans="1:37" ht="8.25" customHeight="1" thickBot="1" x14ac:dyDescent="0.3">
      <c r="A23" s="6"/>
      <c r="B23" s="6"/>
      <c r="C23" s="6"/>
      <c r="D23" s="7"/>
      <c r="E23" s="7"/>
      <c r="F23" s="7"/>
      <c r="G23" s="7"/>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7" ht="56.25" customHeight="1" thickBot="1" x14ac:dyDescent="0.3">
      <c r="A24" s="6"/>
      <c r="B24" s="127" t="s">
        <v>11</v>
      </c>
      <c r="C24" s="129"/>
      <c r="D24" s="161"/>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3"/>
      <c r="AJ24" s="6"/>
    </row>
    <row r="25" spans="1:37" ht="21.75" customHeight="1" x14ac:dyDescent="0.25">
      <c r="A25" s="6"/>
      <c r="B25" s="72" t="s">
        <v>12</v>
      </c>
      <c r="C25" s="73"/>
      <c r="D25" s="170"/>
      <c r="E25" s="171"/>
      <c r="F25" s="171"/>
      <c r="G25" s="171"/>
      <c r="H25" s="171"/>
      <c r="I25" s="171"/>
      <c r="J25" s="171"/>
      <c r="K25" s="171"/>
      <c r="L25" s="171"/>
      <c r="M25" s="171"/>
      <c r="N25" s="171"/>
      <c r="O25" s="171"/>
      <c r="P25" s="171"/>
      <c r="Q25" s="172"/>
      <c r="R25" s="80" t="s">
        <v>14</v>
      </c>
      <c r="S25" s="80"/>
      <c r="T25" s="80"/>
      <c r="U25" s="80"/>
      <c r="V25" s="80"/>
      <c r="W25" s="80"/>
      <c r="X25" s="164"/>
      <c r="Y25" s="165"/>
      <c r="Z25" s="165"/>
      <c r="AA25" s="165"/>
      <c r="AB25" s="165"/>
      <c r="AC25" s="165"/>
      <c r="AD25" s="165"/>
      <c r="AE25" s="165"/>
      <c r="AF25" s="165"/>
      <c r="AG25" s="165"/>
      <c r="AH25" s="165"/>
      <c r="AI25" s="166"/>
      <c r="AJ25" s="6"/>
    </row>
    <row r="26" spans="1:37" ht="21.75" customHeight="1" thickBot="1" x14ac:dyDescent="0.3">
      <c r="A26" s="6"/>
      <c r="B26" s="87" t="s">
        <v>13</v>
      </c>
      <c r="C26" s="88"/>
      <c r="D26" s="173"/>
      <c r="E26" s="174"/>
      <c r="F26" s="174"/>
      <c r="G26" s="174"/>
      <c r="H26" s="174"/>
      <c r="I26" s="174"/>
      <c r="J26" s="174"/>
      <c r="K26" s="174"/>
      <c r="L26" s="174"/>
      <c r="M26" s="174"/>
      <c r="N26" s="174"/>
      <c r="O26" s="174"/>
      <c r="P26" s="174"/>
      <c r="Q26" s="175"/>
      <c r="R26" s="89" t="s">
        <v>13</v>
      </c>
      <c r="S26" s="90"/>
      <c r="T26" s="90"/>
      <c r="U26" s="90"/>
      <c r="V26" s="90"/>
      <c r="W26" s="91"/>
      <c r="X26" s="167"/>
      <c r="Y26" s="168"/>
      <c r="Z26" s="168"/>
      <c r="AA26" s="168"/>
      <c r="AB26" s="168"/>
      <c r="AC26" s="168"/>
      <c r="AD26" s="168"/>
      <c r="AE26" s="168"/>
      <c r="AF26" s="168"/>
      <c r="AG26" s="168"/>
      <c r="AH26" s="168"/>
      <c r="AI26" s="169"/>
      <c r="AJ26" s="6"/>
    </row>
    <row r="27" spans="1:37" ht="40.5" customHeight="1" thickBot="1" x14ac:dyDescent="0.3">
      <c r="A27" s="6"/>
      <c r="B27" s="69" t="s">
        <v>42</v>
      </c>
      <c r="C27" s="70"/>
      <c r="D27" s="7"/>
      <c r="E27" s="8"/>
      <c r="F27" s="8"/>
      <c r="G27" s="8"/>
      <c r="H27" s="9"/>
      <c r="I27" s="9"/>
      <c r="J27" s="9"/>
      <c r="K27" s="9"/>
      <c r="L27" s="9"/>
      <c r="M27" s="9"/>
      <c r="N27" s="9"/>
      <c r="O27" s="6"/>
      <c r="P27" s="6"/>
      <c r="Q27" s="6"/>
      <c r="R27" s="69" t="s">
        <v>42</v>
      </c>
      <c r="S27" s="71"/>
      <c r="T27" s="71"/>
      <c r="U27" s="71"/>
      <c r="V27" s="71"/>
      <c r="W27" s="70"/>
      <c r="X27" s="6"/>
      <c r="Y27" s="9"/>
      <c r="Z27" s="9"/>
      <c r="AA27" s="9"/>
      <c r="AB27" s="9"/>
      <c r="AC27" s="9"/>
      <c r="AD27" s="9"/>
      <c r="AE27" s="9"/>
      <c r="AF27" s="9"/>
      <c r="AG27" s="9"/>
      <c r="AH27" s="9"/>
      <c r="AI27" s="6"/>
      <c r="AJ27" s="6"/>
    </row>
  </sheetData>
  <sheetProtection algorithmName="SHA-512" hashValue="rH15KnIUaZ6jsxDbvwXkZG0e3aldgHnasd7eSmAsnHu1bgf7YPlNOyKyDobHPEYleAHUudKa18IslXLgXUM8zQ==" saltValue="tS6drcz0vQ8V9GMyZi1CUw==" spinCount="100000" sheet="1" selectLockedCells="1"/>
  <mergeCells count="37">
    <mergeCell ref="R26:W26"/>
    <mergeCell ref="B27:C27"/>
    <mergeCell ref="R27:W27"/>
    <mergeCell ref="B20:C20"/>
    <mergeCell ref="B21:C21"/>
    <mergeCell ref="B22:C22"/>
    <mergeCell ref="B24:C24"/>
    <mergeCell ref="D24:AI24"/>
    <mergeCell ref="B25:C25"/>
    <mergeCell ref="D25:Q26"/>
    <mergeCell ref="R25:W25"/>
    <mergeCell ref="X25:AI26"/>
    <mergeCell ref="B26:C26"/>
    <mergeCell ref="B19:C19"/>
    <mergeCell ref="B8:AI8"/>
    <mergeCell ref="B9:G10"/>
    <mergeCell ref="H9:S10"/>
    <mergeCell ref="T9:AA10"/>
    <mergeCell ref="AB9:AI10"/>
    <mergeCell ref="B13:C13"/>
    <mergeCell ref="B14:C14"/>
    <mergeCell ref="B15:C15"/>
    <mergeCell ref="B16:C16"/>
    <mergeCell ref="B17:C17"/>
    <mergeCell ref="B18:C18"/>
    <mergeCell ref="B4:G5"/>
    <mergeCell ref="H4:S5"/>
    <mergeCell ref="T4:AA5"/>
    <mergeCell ref="AB4:AI5"/>
    <mergeCell ref="B6:G7"/>
    <mergeCell ref="H6:AI7"/>
    <mergeCell ref="AF2:AI3"/>
    <mergeCell ref="B2:S3"/>
    <mergeCell ref="T2:W3"/>
    <mergeCell ref="X2:X3"/>
    <mergeCell ref="Y2:AA3"/>
    <mergeCell ref="AB2:AE3"/>
  </mergeCells>
  <conditionalFormatting sqref="D12:AH12">
    <cfRule type="cellIs" dxfId="4" priority="1" operator="equal">
      <formula>"Sun"</formula>
    </cfRule>
  </conditionalFormatting>
  <pageMargins left="0.70866141732283472" right="0.70866141732283472" top="0.78740157480314965" bottom="0.78740157480314965" header="0.31496062992125984" footer="0.31496062992125984"/>
  <pageSetup paperSize="9" scale="6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7"/>
  <sheetViews>
    <sheetView zoomScale="80" zoomScaleNormal="80" workbookViewId="0">
      <selection activeCell="B1" sqref="B1"/>
    </sheetView>
  </sheetViews>
  <sheetFormatPr baseColWidth="10" defaultRowHeight="15" x14ac:dyDescent="0.25"/>
  <cols>
    <col min="1" max="1" width="3.7109375" customWidth="1"/>
    <col min="2" max="2" width="22.5703125" customWidth="1"/>
    <col min="3" max="34" width="4.7109375" customWidth="1"/>
    <col min="35" max="35" width="6.42578125" customWidth="1"/>
    <col min="36" max="36" width="12.5703125" customWidth="1"/>
  </cols>
  <sheetData>
    <row r="1" spans="1:37" ht="15.75" thickBot="1" x14ac:dyDescent="0.3">
      <c r="A1" s="6"/>
      <c r="B1" s="6" t="s">
        <v>43</v>
      </c>
      <c r="C1" s="6"/>
      <c r="D1" s="7"/>
      <c r="E1" s="7"/>
      <c r="F1" s="7"/>
      <c r="G1" s="7"/>
      <c r="H1" s="6"/>
      <c r="I1" s="6"/>
      <c r="J1" s="6"/>
      <c r="K1" s="6"/>
      <c r="L1" s="6"/>
      <c r="M1" s="6"/>
      <c r="N1" s="6"/>
      <c r="O1" s="6"/>
      <c r="P1" s="6"/>
      <c r="Q1" s="6"/>
      <c r="R1" s="6"/>
      <c r="S1" s="6"/>
      <c r="T1" s="6"/>
      <c r="U1" s="6"/>
      <c r="V1" s="6"/>
      <c r="W1" s="6"/>
      <c r="X1" s="6"/>
      <c r="Y1" s="6"/>
      <c r="Z1" s="6"/>
      <c r="AA1" s="6"/>
      <c r="AB1" s="6"/>
      <c r="AC1" s="6"/>
      <c r="AD1" s="6"/>
      <c r="AE1" s="6"/>
      <c r="AF1" s="6"/>
      <c r="AG1" s="6"/>
      <c r="AH1" s="6"/>
      <c r="AI1" s="6"/>
      <c r="AJ1" s="6"/>
    </row>
    <row r="2" spans="1:37" x14ac:dyDescent="0.25">
      <c r="A2" s="6"/>
      <c r="B2" s="142" t="s">
        <v>34</v>
      </c>
      <c r="C2" s="143"/>
      <c r="D2" s="143"/>
      <c r="E2" s="143"/>
      <c r="F2" s="143"/>
      <c r="G2" s="143"/>
      <c r="H2" s="143"/>
      <c r="I2" s="143"/>
      <c r="J2" s="143"/>
      <c r="K2" s="143"/>
      <c r="L2" s="143"/>
      <c r="M2" s="143"/>
      <c r="N2" s="143"/>
      <c r="O2" s="143"/>
      <c r="P2" s="143"/>
      <c r="Q2" s="143"/>
      <c r="R2" s="143"/>
      <c r="S2" s="144"/>
      <c r="T2" s="103" t="s">
        <v>7</v>
      </c>
      <c r="U2" s="104"/>
      <c r="V2" s="104"/>
      <c r="W2" s="105"/>
      <c r="X2" s="154">
        <v>9</v>
      </c>
      <c r="Y2" s="104" t="s">
        <v>20</v>
      </c>
      <c r="Z2" s="110"/>
      <c r="AA2" s="111"/>
      <c r="AB2" s="148" t="s">
        <v>8</v>
      </c>
      <c r="AC2" s="149"/>
      <c r="AD2" s="149"/>
      <c r="AE2" s="150"/>
      <c r="AF2" s="121">
        <f>January!AF2</f>
        <v>0</v>
      </c>
      <c r="AG2" s="122"/>
      <c r="AH2" s="122"/>
      <c r="AI2" s="123"/>
      <c r="AJ2" s="6"/>
    </row>
    <row r="3" spans="1:37" ht="15.75" thickBot="1" x14ac:dyDescent="0.3">
      <c r="A3" s="6"/>
      <c r="B3" s="145"/>
      <c r="C3" s="146"/>
      <c r="D3" s="146"/>
      <c r="E3" s="146"/>
      <c r="F3" s="146"/>
      <c r="G3" s="146"/>
      <c r="H3" s="146"/>
      <c r="I3" s="146"/>
      <c r="J3" s="146"/>
      <c r="K3" s="146"/>
      <c r="L3" s="146"/>
      <c r="M3" s="146"/>
      <c r="N3" s="146"/>
      <c r="O3" s="146"/>
      <c r="P3" s="146"/>
      <c r="Q3" s="146"/>
      <c r="R3" s="146"/>
      <c r="S3" s="147"/>
      <c r="T3" s="106"/>
      <c r="U3" s="107"/>
      <c r="V3" s="107"/>
      <c r="W3" s="108"/>
      <c r="X3" s="204"/>
      <c r="Y3" s="113"/>
      <c r="Z3" s="113"/>
      <c r="AA3" s="114"/>
      <c r="AB3" s="151"/>
      <c r="AC3" s="152"/>
      <c r="AD3" s="152"/>
      <c r="AE3" s="153"/>
      <c r="AF3" s="139"/>
      <c r="AG3" s="140"/>
      <c r="AH3" s="140"/>
      <c r="AI3" s="141"/>
      <c r="AJ3" s="6"/>
    </row>
    <row r="4" spans="1:37" x14ac:dyDescent="0.25">
      <c r="A4" s="6"/>
      <c r="B4" s="103" t="s">
        <v>5</v>
      </c>
      <c r="C4" s="104"/>
      <c r="D4" s="104"/>
      <c r="E4" s="104"/>
      <c r="F4" s="104"/>
      <c r="G4" s="105"/>
      <c r="H4" s="121">
        <f>January!H4</f>
        <v>0</v>
      </c>
      <c r="I4" s="122"/>
      <c r="J4" s="122"/>
      <c r="K4" s="122"/>
      <c r="L4" s="122"/>
      <c r="M4" s="122"/>
      <c r="N4" s="122"/>
      <c r="O4" s="122"/>
      <c r="P4" s="122"/>
      <c r="Q4" s="122"/>
      <c r="R4" s="122"/>
      <c r="S4" s="123"/>
      <c r="T4" s="103" t="s">
        <v>6</v>
      </c>
      <c r="U4" s="104"/>
      <c r="V4" s="104"/>
      <c r="W4" s="104"/>
      <c r="X4" s="104"/>
      <c r="Y4" s="104"/>
      <c r="Z4" s="104"/>
      <c r="AA4" s="105"/>
      <c r="AB4" s="121">
        <f>January!AB4</f>
        <v>0</v>
      </c>
      <c r="AC4" s="122"/>
      <c r="AD4" s="122"/>
      <c r="AE4" s="122"/>
      <c r="AF4" s="122"/>
      <c r="AG4" s="122"/>
      <c r="AH4" s="122"/>
      <c r="AI4" s="123"/>
      <c r="AJ4" s="6"/>
    </row>
    <row r="5" spans="1:37" ht="15.75" thickBot="1" x14ac:dyDescent="0.3">
      <c r="A5" s="6"/>
      <c r="B5" s="106"/>
      <c r="C5" s="107"/>
      <c r="D5" s="107"/>
      <c r="E5" s="107"/>
      <c r="F5" s="107"/>
      <c r="G5" s="108"/>
      <c r="H5" s="139"/>
      <c r="I5" s="140"/>
      <c r="J5" s="140"/>
      <c r="K5" s="140"/>
      <c r="L5" s="140"/>
      <c r="M5" s="140"/>
      <c r="N5" s="140"/>
      <c r="O5" s="140"/>
      <c r="P5" s="140"/>
      <c r="Q5" s="140"/>
      <c r="R5" s="140"/>
      <c r="S5" s="141"/>
      <c r="T5" s="106"/>
      <c r="U5" s="107"/>
      <c r="V5" s="107"/>
      <c r="W5" s="107"/>
      <c r="X5" s="107"/>
      <c r="Y5" s="107"/>
      <c r="Z5" s="107"/>
      <c r="AA5" s="108"/>
      <c r="AB5" s="139"/>
      <c r="AC5" s="140"/>
      <c r="AD5" s="140"/>
      <c r="AE5" s="140"/>
      <c r="AF5" s="140"/>
      <c r="AG5" s="140"/>
      <c r="AH5" s="140"/>
      <c r="AI5" s="141"/>
      <c r="AJ5" s="6"/>
    </row>
    <row r="6" spans="1:37" x14ac:dyDescent="0.25">
      <c r="A6" s="6"/>
      <c r="B6" s="103" t="s">
        <v>4</v>
      </c>
      <c r="C6" s="104"/>
      <c r="D6" s="104"/>
      <c r="E6" s="104"/>
      <c r="F6" s="104"/>
      <c r="G6" s="105"/>
      <c r="H6" s="109"/>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1"/>
      <c r="AJ6" s="6"/>
    </row>
    <row r="7" spans="1:37" ht="42" customHeight="1" thickBot="1" x14ac:dyDescent="0.3">
      <c r="A7" s="6"/>
      <c r="B7" s="106"/>
      <c r="C7" s="107"/>
      <c r="D7" s="107"/>
      <c r="E7" s="107"/>
      <c r="F7" s="107"/>
      <c r="G7" s="108"/>
      <c r="H7" s="112"/>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4"/>
      <c r="AJ7" s="6"/>
    </row>
    <row r="8" spans="1:37" ht="33" customHeight="1" thickBot="1" x14ac:dyDescent="0.3">
      <c r="A8" s="6"/>
      <c r="B8" s="178" t="s">
        <v>35</v>
      </c>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80"/>
      <c r="AJ8" s="6"/>
    </row>
    <row r="9" spans="1:37" x14ac:dyDescent="0.25">
      <c r="A9" s="6"/>
      <c r="B9" s="103" t="s">
        <v>2</v>
      </c>
      <c r="C9" s="104"/>
      <c r="D9" s="104"/>
      <c r="E9" s="104"/>
      <c r="F9" s="104"/>
      <c r="G9" s="105"/>
      <c r="H9" s="121">
        <f>January!H9</f>
        <v>0</v>
      </c>
      <c r="I9" s="122"/>
      <c r="J9" s="122"/>
      <c r="K9" s="122"/>
      <c r="L9" s="122"/>
      <c r="M9" s="122"/>
      <c r="N9" s="122"/>
      <c r="O9" s="122"/>
      <c r="P9" s="122"/>
      <c r="Q9" s="122"/>
      <c r="R9" s="122"/>
      <c r="S9" s="123"/>
      <c r="T9" s="127" t="s">
        <v>3</v>
      </c>
      <c r="U9" s="128"/>
      <c r="V9" s="128"/>
      <c r="W9" s="128"/>
      <c r="X9" s="128"/>
      <c r="Y9" s="128"/>
      <c r="Z9" s="128"/>
      <c r="AA9" s="129"/>
      <c r="AB9" s="133" t="s">
        <v>27</v>
      </c>
      <c r="AC9" s="134"/>
      <c r="AD9" s="134"/>
      <c r="AE9" s="134"/>
      <c r="AF9" s="134"/>
      <c r="AG9" s="134"/>
      <c r="AH9" s="134"/>
      <c r="AI9" s="135"/>
      <c r="AJ9" s="6"/>
      <c r="AK9" s="60" t="s">
        <v>41</v>
      </c>
    </row>
    <row r="10" spans="1:37" ht="15.75" thickBot="1" x14ac:dyDescent="0.3">
      <c r="A10" s="6"/>
      <c r="B10" s="118"/>
      <c r="C10" s="119"/>
      <c r="D10" s="119"/>
      <c r="E10" s="119"/>
      <c r="F10" s="119"/>
      <c r="G10" s="120"/>
      <c r="H10" s="124"/>
      <c r="I10" s="125"/>
      <c r="J10" s="125"/>
      <c r="K10" s="125"/>
      <c r="L10" s="125"/>
      <c r="M10" s="125"/>
      <c r="N10" s="125"/>
      <c r="O10" s="125"/>
      <c r="P10" s="125"/>
      <c r="Q10" s="125"/>
      <c r="R10" s="125"/>
      <c r="S10" s="126"/>
      <c r="T10" s="130"/>
      <c r="U10" s="131"/>
      <c r="V10" s="131"/>
      <c r="W10" s="131"/>
      <c r="X10" s="131"/>
      <c r="Y10" s="131"/>
      <c r="Z10" s="131"/>
      <c r="AA10" s="132"/>
      <c r="AB10" s="136"/>
      <c r="AC10" s="137"/>
      <c r="AD10" s="137"/>
      <c r="AE10" s="137"/>
      <c r="AF10" s="137"/>
      <c r="AG10" s="137"/>
      <c r="AH10" s="137"/>
      <c r="AI10" s="138"/>
      <c r="AJ10" s="6"/>
      <c r="AK10" s="59">
        <f>215/12</f>
        <v>17.916666666666668</v>
      </c>
    </row>
    <row r="11" spans="1:37" ht="48" customHeight="1" thickBot="1" x14ac:dyDescent="0.3">
      <c r="A11" s="6"/>
      <c r="B11" s="30" t="s">
        <v>10</v>
      </c>
      <c r="C11" s="31" t="s">
        <v>0</v>
      </c>
      <c r="D11" s="32">
        <v>1</v>
      </c>
      <c r="E11" s="33">
        <v>2</v>
      </c>
      <c r="F11" s="33">
        <v>3</v>
      </c>
      <c r="G11" s="33">
        <v>4</v>
      </c>
      <c r="H11" s="33">
        <v>5</v>
      </c>
      <c r="I11" s="33">
        <v>6</v>
      </c>
      <c r="J11" s="33">
        <v>7</v>
      </c>
      <c r="K11" s="33">
        <v>8</v>
      </c>
      <c r="L11" s="33">
        <v>9</v>
      </c>
      <c r="M11" s="33">
        <v>10</v>
      </c>
      <c r="N11" s="33">
        <v>11</v>
      </c>
      <c r="O11" s="33">
        <v>12</v>
      </c>
      <c r="P11" s="33">
        <v>13</v>
      </c>
      <c r="Q11" s="33">
        <v>14</v>
      </c>
      <c r="R11" s="33">
        <v>15</v>
      </c>
      <c r="S11" s="33">
        <v>16</v>
      </c>
      <c r="T11" s="33">
        <v>17</v>
      </c>
      <c r="U11" s="33">
        <v>18</v>
      </c>
      <c r="V11" s="33">
        <v>19</v>
      </c>
      <c r="W11" s="33">
        <v>20</v>
      </c>
      <c r="X11" s="33">
        <v>21</v>
      </c>
      <c r="Y11" s="33">
        <v>22</v>
      </c>
      <c r="Z11" s="33">
        <v>23</v>
      </c>
      <c r="AA11" s="33">
        <v>24</v>
      </c>
      <c r="AB11" s="33">
        <v>25</v>
      </c>
      <c r="AC11" s="33">
        <v>26</v>
      </c>
      <c r="AD11" s="33">
        <v>27</v>
      </c>
      <c r="AE11" s="33">
        <v>28</v>
      </c>
      <c r="AF11" s="33">
        <v>29</v>
      </c>
      <c r="AG11" s="33">
        <v>30</v>
      </c>
      <c r="AH11" s="33">
        <v>31</v>
      </c>
      <c r="AI11" s="46" t="s">
        <v>1</v>
      </c>
      <c r="AJ11" s="34" t="s">
        <v>40</v>
      </c>
      <c r="AK11" s="34" t="s">
        <v>24</v>
      </c>
    </row>
    <row r="12" spans="1:37" ht="22.15" customHeight="1" thickBot="1" x14ac:dyDescent="0.3">
      <c r="A12" s="6"/>
      <c r="B12" s="35"/>
      <c r="C12" s="36"/>
      <c r="D12" s="38" t="str">
        <f ca="1">TEXT(DATE(CELL("inhalt",$AF$2),CELL("inhalt",$X$2),CELL("inhalt",D11)),"[$-809]ttt")</f>
        <v>Sat</v>
      </c>
      <c r="E12" s="38" t="str">
        <f t="shared" ref="E12:AG12" ca="1" si="0">TEXT(DATE(CELL("inhalt",$AF$2),CELL("inhalt",$X$2),CELL("inhalt",E11)),"[$-809]ttt")</f>
        <v>Sun</v>
      </c>
      <c r="F12" s="38" t="str">
        <f t="shared" ca="1" si="0"/>
        <v>Mon</v>
      </c>
      <c r="G12" s="38" t="str">
        <f t="shared" ca="1" si="0"/>
        <v>Tue</v>
      </c>
      <c r="H12" s="38" t="str">
        <f t="shared" ca="1" si="0"/>
        <v>Wed</v>
      </c>
      <c r="I12" s="38" t="str">
        <f t="shared" ca="1" si="0"/>
        <v>Thu</v>
      </c>
      <c r="J12" s="38" t="str">
        <f t="shared" ca="1" si="0"/>
        <v>Fri</v>
      </c>
      <c r="K12" s="38" t="str">
        <f t="shared" ca="1" si="0"/>
        <v>Sat</v>
      </c>
      <c r="L12" s="38" t="str">
        <f t="shared" ca="1" si="0"/>
        <v>Sun</v>
      </c>
      <c r="M12" s="38" t="str">
        <f t="shared" ca="1" si="0"/>
        <v>Mon</v>
      </c>
      <c r="N12" s="38" t="str">
        <f t="shared" ca="1" si="0"/>
        <v>Tue</v>
      </c>
      <c r="O12" s="38" t="str">
        <f t="shared" ca="1" si="0"/>
        <v>Wed</v>
      </c>
      <c r="P12" s="38" t="str">
        <f t="shared" ca="1" si="0"/>
        <v>Thu</v>
      </c>
      <c r="Q12" s="38" t="str">
        <f t="shared" ca="1" si="0"/>
        <v>Fri</v>
      </c>
      <c r="R12" s="38" t="str">
        <f t="shared" ca="1" si="0"/>
        <v>Sat</v>
      </c>
      <c r="S12" s="38" t="str">
        <f t="shared" ca="1" si="0"/>
        <v>Sun</v>
      </c>
      <c r="T12" s="38" t="str">
        <f t="shared" ca="1" si="0"/>
        <v>Mon</v>
      </c>
      <c r="U12" s="38" t="str">
        <f t="shared" ca="1" si="0"/>
        <v>Tue</v>
      </c>
      <c r="V12" s="38" t="str">
        <f t="shared" ca="1" si="0"/>
        <v>Wed</v>
      </c>
      <c r="W12" s="38" t="str">
        <f t="shared" ca="1" si="0"/>
        <v>Thu</v>
      </c>
      <c r="X12" s="38" t="str">
        <f t="shared" ca="1" si="0"/>
        <v>Fri</v>
      </c>
      <c r="Y12" s="38" t="str">
        <f t="shared" ca="1" si="0"/>
        <v>Sat</v>
      </c>
      <c r="Z12" s="38" t="str">
        <f t="shared" ca="1" si="0"/>
        <v>Sun</v>
      </c>
      <c r="AA12" s="38" t="str">
        <f t="shared" ca="1" si="0"/>
        <v>Mon</v>
      </c>
      <c r="AB12" s="38" t="str">
        <f t="shared" ca="1" si="0"/>
        <v>Tue</v>
      </c>
      <c r="AC12" s="38" t="str">
        <f t="shared" ca="1" si="0"/>
        <v>Wed</v>
      </c>
      <c r="AD12" s="38" t="str">
        <f t="shared" ca="1" si="0"/>
        <v>Thu</v>
      </c>
      <c r="AE12" s="38" t="str">
        <f t="shared" ca="1" si="0"/>
        <v>Fri</v>
      </c>
      <c r="AF12" s="38" t="str">
        <f t="shared" ca="1" si="0"/>
        <v>Sat</v>
      </c>
      <c r="AG12" s="38" t="str">
        <f t="shared" ca="1" si="0"/>
        <v>Sun</v>
      </c>
      <c r="AH12" s="47"/>
      <c r="AI12" s="48"/>
      <c r="AJ12" s="39"/>
      <c r="AK12" s="34"/>
    </row>
    <row r="13" spans="1:37" ht="15.75" thickBot="1" x14ac:dyDescent="0.3">
      <c r="A13" s="6"/>
      <c r="B13" s="176"/>
      <c r="C13" s="177"/>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42">
        <f>D13+E13+F13+G13+H13+I13+J13+K13+L13+M13+N13+O13+P13+Q13+R13+S13+T13+U13+V13+W13+X13+Y13+Z13+AA13+AB13+AC13+AD13+AE13+AF13+AG13+AH13</f>
        <v>0</v>
      </c>
      <c r="AJ13" s="50">
        <f>AI13/7.84</f>
        <v>0</v>
      </c>
      <c r="AK13" s="41">
        <f>AJ13/$AK$10</f>
        <v>0</v>
      </c>
    </row>
    <row r="14" spans="1:37" ht="15.75" thickBot="1" x14ac:dyDescent="0.3">
      <c r="A14" s="6"/>
      <c r="B14" s="176"/>
      <c r="C14" s="177"/>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42">
        <f t="shared" ref="AI14:AI22" si="1">D14+E14+F14+G14+H14+I14+J14+K14+L14+M14+N14+O14+P14+Q14+R14+S14+T14+U14+V14+W14+X14+Y14+Z14+AA14+AB14+AC14+AD14+AE14+AF14+AG14+AH14</f>
        <v>0</v>
      </c>
      <c r="AJ14" s="50">
        <f t="shared" ref="AJ14:AJ21" si="2">AI14/7.84</f>
        <v>0</v>
      </c>
      <c r="AK14" s="41">
        <f t="shared" ref="AK14:AK21" si="3">AJ14/$AK$10</f>
        <v>0</v>
      </c>
    </row>
    <row r="15" spans="1:37" ht="15.75" thickBot="1" x14ac:dyDescent="0.3">
      <c r="A15" s="6"/>
      <c r="B15" s="176"/>
      <c r="C15" s="177"/>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42">
        <f t="shared" si="1"/>
        <v>0</v>
      </c>
      <c r="AJ15" s="50">
        <f t="shared" si="2"/>
        <v>0</v>
      </c>
      <c r="AK15" s="41">
        <f t="shared" si="3"/>
        <v>0</v>
      </c>
    </row>
    <row r="16" spans="1:37" ht="15.75" thickBot="1" x14ac:dyDescent="0.3">
      <c r="A16" s="6"/>
      <c r="B16" s="176"/>
      <c r="C16" s="177"/>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42">
        <f t="shared" si="1"/>
        <v>0</v>
      </c>
      <c r="AJ16" s="50">
        <f t="shared" si="2"/>
        <v>0</v>
      </c>
      <c r="AK16" s="41">
        <f t="shared" si="3"/>
        <v>0</v>
      </c>
    </row>
    <row r="17" spans="1:37" ht="15.75" thickBot="1" x14ac:dyDescent="0.3">
      <c r="A17" s="6"/>
      <c r="B17" s="176"/>
      <c r="C17" s="177"/>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42">
        <f t="shared" si="1"/>
        <v>0</v>
      </c>
      <c r="AJ17" s="50">
        <f t="shared" si="2"/>
        <v>0</v>
      </c>
      <c r="AK17" s="41">
        <f t="shared" si="3"/>
        <v>0</v>
      </c>
    </row>
    <row r="18" spans="1:37" ht="15.75" thickBot="1" x14ac:dyDescent="0.3">
      <c r="A18" s="6"/>
      <c r="B18" s="176"/>
      <c r="C18" s="177"/>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42">
        <f t="shared" si="1"/>
        <v>0</v>
      </c>
      <c r="AJ18" s="50">
        <f t="shared" si="2"/>
        <v>0</v>
      </c>
      <c r="AK18" s="41">
        <f t="shared" si="3"/>
        <v>0</v>
      </c>
    </row>
    <row r="19" spans="1:37" ht="15.75" thickBot="1" x14ac:dyDescent="0.3">
      <c r="A19" s="6"/>
      <c r="B19" s="176"/>
      <c r="C19" s="177"/>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42">
        <f t="shared" si="1"/>
        <v>0</v>
      </c>
      <c r="AJ19" s="50">
        <f t="shared" si="2"/>
        <v>0</v>
      </c>
      <c r="AK19" s="41">
        <f t="shared" si="3"/>
        <v>0</v>
      </c>
    </row>
    <row r="20" spans="1:37" ht="15.75" thickBot="1" x14ac:dyDescent="0.3">
      <c r="A20" s="6"/>
      <c r="B20" s="176"/>
      <c r="C20" s="177"/>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42">
        <f t="shared" si="1"/>
        <v>0</v>
      </c>
      <c r="AJ20" s="50">
        <f t="shared" si="2"/>
        <v>0</v>
      </c>
      <c r="AK20" s="41">
        <f t="shared" si="3"/>
        <v>0</v>
      </c>
    </row>
    <row r="21" spans="1:37" ht="15.75" thickBot="1" x14ac:dyDescent="0.3">
      <c r="A21" s="6"/>
      <c r="B21" s="176"/>
      <c r="C21" s="177"/>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42">
        <f t="shared" si="1"/>
        <v>0</v>
      </c>
      <c r="AJ21" s="50">
        <f t="shared" si="2"/>
        <v>0</v>
      </c>
      <c r="AK21" s="41">
        <f t="shared" si="3"/>
        <v>0</v>
      </c>
    </row>
    <row r="22" spans="1:37" ht="15.75" thickBot="1" x14ac:dyDescent="0.3">
      <c r="A22" s="6"/>
      <c r="B22" s="94" t="s">
        <v>9</v>
      </c>
      <c r="C22" s="95"/>
      <c r="D22" s="44">
        <f>D13+D14+D15+D16+D17+D18+D19+D20+D21</f>
        <v>0</v>
      </c>
      <c r="E22" s="45">
        <f t="shared" ref="E22:AH22" si="4">E13+E14+E15+E16+E17+E18+E19+E20+E21</f>
        <v>0</v>
      </c>
      <c r="F22" s="45">
        <f t="shared" si="4"/>
        <v>0</v>
      </c>
      <c r="G22" s="45">
        <f t="shared" si="4"/>
        <v>0</v>
      </c>
      <c r="H22" s="45">
        <f t="shared" si="4"/>
        <v>0</v>
      </c>
      <c r="I22" s="45">
        <f t="shared" si="4"/>
        <v>0</v>
      </c>
      <c r="J22" s="45">
        <f t="shared" si="4"/>
        <v>0</v>
      </c>
      <c r="K22" s="45">
        <f t="shared" si="4"/>
        <v>0</v>
      </c>
      <c r="L22" s="45">
        <f t="shared" si="4"/>
        <v>0</v>
      </c>
      <c r="M22" s="45">
        <f t="shared" si="4"/>
        <v>0</v>
      </c>
      <c r="N22" s="45">
        <f t="shared" si="4"/>
        <v>0</v>
      </c>
      <c r="O22" s="45">
        <f t="shared" si="4"/>
        <v>0</v>
      </c>
      <c r="P22" s="45">
        <f t="shared" si="4"/>
        <v>0</v>
      </c>
      <c r="Q22" s="45">
        <f t="shared" si="4"/>
        <v>0</v>
      </c>
      <c r="R22" s="45">
        <f t="shared" si="4"/>
        <v>0</v>
      </c>
      <c r="S22" s="45">
        <f t="shared" si="4"/>
        <v>0</v>
      </c>
      <c r="T22" s="45">
        <f t="shared" si="4"/>
        <v>0</v>
      </c>
      <c r="U22" s="45">
        <f t="shared" si="4"/>
        <v>0</v>
      </c>
      <c r="V22" s="45">
        <f t="shared" si="4"/>
        <v>0</v>
      </c>
      <c r="W22" s="45">
        <f t="shared" si="4"/>
        <v>0</v>
      </c>
      <c r="X22" s="45">
        <f t="shared" si="4"/>
        <v>0</v>
      </c>
      <c r="Y22" s="45">
        <f t="shared" si="4"/>
        <v>0</v>
      </c>
      <c r="Z22" s="45">
        <f t="shared" si="4"/>
        <v>0</v>
      </c>
      <c r="AA22" s="45">
        <f t="shared" si="4"/>
        <v>0</v>
      </c>
      <c r="AB22" s="45">
        <f t="shared" si="4"/>
        <v>0</v>
      </c>
      <c r="AC22" s="45">
        <f t="shared" si="4"/>
        <v>0</v>
      </c>
      <c r="AD22" s="45">
        <f t="shared" si="4"/>
        <v>0</v>
      </c>
      <c r="AE22" s="45">
        <f t="shared" si="4"/>
        <v>0</v>
      </c>
      <c r="AF22" s="45">
        <f t="shared" si="4"/>
        <v>0</v>
      </c>
      <c r="AG22" s="45">
        <f t="shared" si="4"/>
        <v>0</v>
      </c>
      <c r="AH22" s="45">
        <f t="shared" si="4"/>
        <v>0</v>
      </c>
      <c r="AI22" s="43">
        <f t="shared" si="1"/>
        <v>0</v>
      </c>
      <c r="AJ22" s="51">
        <f>SUM(AJ13:AJ21)</f>
        <v>0</v>
      </c>
      <c r="AK22" s="41">
        <f>SUM(AK13:AK21)</f>
        <v>0</v>
      </c>
    </row>
    <row r="23" spans="1:37" ht="8.25" customHeight="1" thickBot="1" x14ac:dyDescent="0.3">
      <c r="A23" s="6"/>
      <c r="B23" s="6"/>
      <c r="C23" s="6"/>
      <c r="D23" s="7"/>
      <c r="E23" s="7"/>
      <c r="F23" s="7"/>
      <c r="G23" s="7"/>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7" ht="56.25" customHeight="1" thickBot="1" x14ac:dyDescent="0.3">
      <c r="A24" s="6"/>
      <c r="B24" s="127" t="s">
        <v>11</v>
      </c>
      <c r="C24" s="129"/>
      <c r="D24" s="161"/>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3"/>
      <c r="AJ24" s="6"/>
    </row>
    <row r="25" spans="1:37" ht="21.75" customHeight="1" x14ac:dyDescent="0.25">
      <c r="A25" s="6"/>
      <c r="B25" s="72" t="s">
        <v>12</v>
      </c>
      <c r="C25" s="73"/>
      <c r="D25" s="170"/>
      <c r="E25" s="171"/>
      <c r="F25" s="171"/>
      <c r="G25" s="171"/>
      <c r="H25" s="171"/>
      <c r="I25" s="171"/>
      <c r="J25" s="171"/>
      <c r="K25" s="171"/>
      <c r="L25" s="171"/>
      <c r="M25" s="171"/>
      <c r="N25" s="171"/>
      <c r="O25" s="171"/>
      <c r="P25" s="171"/>
      <c r="Q25" s="172"/>
      <c r="R25" s="80" t="s">
        <v>14</v>
      </c>
      <c r="S25" s="80"/>
      <c r="T25" s="80"/>
      <c r="U25" s="80"/>
      <c r="V25" s="80"/>
      <c r="W25" s="80"/>
      <c r="X25" s="164"/>
      <c r="Y25" s="165"/>
      <c r="Z25" s="165"/>
      <c r="AA25" s="165"/>
      <c r="AB25" s="165"/>
      <c r="AC25" s="165"/>
      <c r="AD25" s="165"/>
      <c r="AE25" s="165"/>
      <c r="AF25" s="165"/>
      <c r="AG25" s="165"/>
      <c r="AH25" s="165"/>
      <c r="AI25" s="166"/>
      <c r="AJ25" s="6"/>
    </row>
    <row r="26" spans="1:37" ht="21.75" customHeight="1" thickBot="1" x14ac:dyDescent="0.3">
      <c r="A26" s="6"/>
      <c r="B26" s="87" t="s">
        <v>13</v>
      </c>
      <c r="C26" s="88"/>
      <c r="D26" s="173"/>
      <c r="E26" s="174"/>
      <c r="F26" s="174"/>
      <c r="G26" s="174"/>
      <c r="H26" s="174"/>
      <c r="I26" s="174"/>
      <c r="J26" s="174"/>
      <c r="K26" s="174"/>
      <c r="L26" s="174"/>
      <c r="M26" s="174"/>
      <c r="N26" s="174"/>
      <c r="O26" s="174"/>
      <c r="P26" s="174"/>
      <c r="Q26" s="175"/>
      <c r="R26" s="89" t="s">
        <v>13</v>
      </c>
      <c r="S26" s="90"/>
      <c r="T26" s="90"/>
      <c r="U26" s="90"/>
      <c r="V26" s="90"/>
      <c r="W26" s="91"/>
      <c r="X26" s="167"/>
      <c r="Y26" s="168"/>
      <c r="Z26" s="168"/>
      <c r="AA26" s="168"/>
      <c r="AB26" s="168"/>
      <c r="AC26" s="168"/>
      <c r="AD26" s="168"/>
      <c r="AE26" s="168"/>
      <c r="AF26" s="168"/>
      <c r="AG26" s="168"/>
      <c r="AH26" s="168"/>
      <c r="AI26" s="169"/>
      <c r="AJ26" s="6"/>
    </row>
    <row r="27" spans="1:37" ht="40.5" customHeight="1" thickBot="1" x14ac:dyDescent="0.3">
      <c r="A27" s="6"/>
      <c r="B27" s="69" t="s">
        <v>42</v>
      </c>
      <c r="C27" s="70"/>
      <c r="D27" s="7"/>
      <c r="E27" s="8"/>
      <c r="F27" s="8"/>
      <c r="G27" s="8"/>
      <c r="H27" s="9"/>
      <c r="I27" s="9"/>
      <c r="J27" s="9"/>
      <c r="K27" s="9"/>
      <c r="L27" s="9"/>
      <c r="M27" s="9"/>
      <c r="N27" s="9"/>
      <c r="O27" s="6"/>
      <c r="P27" s="6"/>
      <c r="Q27" s="6"/>
      <c r="R27" s="69" t="s">
        <v>42</v>
      </c>
      <c r="S27" s="71"/>
      <c r="T27" s="71"/>
      <c r="U27" s="71"/>
      <c r="V27" s="71"/>
      <c r="W27" s="70"/>
      <c r="X27" s="6"/>
      <c r="Y27" s="9"/>
      <c r="Z27" s="9"/>
      <c r="AA27" s="9"/>
      <c r="AB27" s="9"/>
      <c r="AC27" s="9"/>
      <c r="AD27" s="9"/>
      <c r="AE27" s="9"/>
      <c r="AF27" s="9"/>
      <c r="AG27" s="9"/>
      <c r="AH27" s="9"/>
      <c r="AI27" s="6"/>
      <c r="AJ27" s="6"/>
    </row>
  </sheetData>
  <sheetProtection algorithmName="SHA-512" hashValue="PqMnyzcN59ZC2beDg7SxeDBTIvo3XZg4cH8nT5oySTyTwGjtMXcaxfQZfVHiafdLiwvySPg/8NChulYoZxGzmg==" saltValue="yd2IBvrmpbAIeo7XjC3gfg==" spinCount="100000" sheet="1" selectLockedCells="1"/>
  <mergeCells count="37">
    <mergeCell ref="R26:W26"/>
    <mergeCell ref="B27:C27"/>
    <mergeCell ref="R27:W27"/>
    <mergeCell ref="B20:C20"/>
    <mergeCell ref="B21:C21"/>
    <mergeCell ref="B22:C22"/>
    <mergeCell ref="B24:C24"/>
    <mergeCell ref="D24:AI24"/>
    <mergeCell ref="B25:C25"/>
    <mergeCell ref="D25:Q26"/>
    <mergeCell ref="R25:W25"/>
    <mergeCell ref="X25:AI26"/>
    <mergeCell ref="B26:C26"/>
    <mergeCell ref="B19:C19"/>
    <mergeCell ref="B8:AI8"/>
    <mergeCell ref="B9:G10"/>
    <mergeCell ref="H9:S10"/>
    <mergeCell ref="T9:AA10"/>
    <mergeCell ref="AB9:AI10"/>
    <mergeCell ref="B13:C13"/>
    <mergeCell ref="B14:C14"/>
    <mergeCell ref="B15:C15"/>
    <mergeCell ref="B16:C16"/>
    <mergeCell ref="B17:C17"/>
    <mergeCell ref="B18:C18"/>
    <mergeCell ref="B4:G5"/>
    <mergeCell ref="H4:S5"/>
    <mergeCell ref="T4:AA5"/>
    <mergeCell ref="AB4:AI5"/>
    <mergeCell ref="B6:G7"/>
    <mergeCell ref="H6:AI7"/>
    <mergeCell ref="AF2:AI3"/>
    <mergeCell ref="B2:S3"/>
    <mergeCell ref="T2:W3"/>
    <mergeCell ref="X2:X3"/>
    <mergeCell ref="Y2:AA3"/>
    <mergeCell ref="AB2:AE3"/>
  </mergeCells>
  <conditionalFormatting sqref="D12:AG12">
    <cfRule type="cellIs" dxfId="3" priority="1" operator="equal">
      <formula>"Sun"</formula>
    </cfRule>
  </conditionalFormatting>
  <pageMargins left="0.7" right="0.7" top="0.78740157499999996" bottom="0.78740157499999996" header="0.3" footer="0.3"/>
  <pageSetup paperSize="9" scale="4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7"/>
  <sheetViews>
    <sheetView zoomScale="80" zoomScaleNormal="80" workbookViewId="0">
      <selection activeCell="B1" sqref="B1"/>
    </sheetView>
  </sheetViews>
  <sheetFormatPr baseColWidth="10" defaultRowHeight="15" x14ac:dyDescent="0.25"/>
  <cols>
    <col min="1" max="1" width="3.7109375" customWidth="1"/>
    <col min="2" max="2" width="22.5703125" customWidth="1"/>
    <col min="3" max="34" width="4.7109375" customWidth="1"/>
    <col min="35" max="35" width="6.42578125" customWidth="1"/>
    <col min="36" max="36" width="12.5703125" customWidth="1"/>
  </cols>
  <sheetData>
    <row r="1" spans="1:37" ht="15.75" thickBot="1" x14ac:dyDescent="0.3">
      <c r="A1" s="6"/>
      <c r="B1" s="6" t="s">
        <v>43</v>
      </c>
      <c r="C1" s="6"/>
      <c r="D1" s="7"/>
      <c r="E1" s="7"/>
      <c r="F1" s="7"/>
      <c r="G1" s="7"/>
      <c r="H1" s="6"/>
      <c r="I1" s="6"/>
      <c r="J1" s="6"/>
      <c r="K1" s="6"/>
      <c r="L1" s="6"/>
      <c r="M1" s="6"/>
      <c r="N1" s="6"/>
      <c r="O1" s="6"/>
      <c r="P1" s="6"/>
      <c r="Q1" s="6"/>
      <c r="R1" s="6"/>
      <c r="S1" s="6"/>
      <c r="T1" s="6"/>
      <c r="U1" s="6"/>
      <c r="V1" s="6"/>
      <c r="W1" s="6"/>
      <c r="X1" s="6"/>
      <c r="Y1" s="6"/>
      <c r="Z1" s="6"/>
      <c r="AA1" s="6"/>
      <c r="AB1" s="6"/>
      <c r="AC1" s="6"/>
      <c r="AD1" s="6"/>
      <c r="AE1" s="6"/>
      <c r="AF1" s="6"/>
      <c r="AG1" s="6"/>
      <c r="AH1" s="6"/>
      <c r="AI1" s="6"/>
      <c r="AJ1" s="6"/>
    </row>
    <row r="2" spans="1:37" x14ac:dyDescent="0.25">
      <c r="A2" s="6"/>
      <c r="B2" s="142" t="s">
        <v>34</v>
      </c>
      <c r="C2" s="143"/>
      <c r="D2" s="143"/>
      <c r="E2" s="143"/>
      <c r="F2" s="143"/>
      <c r="G2" s="143"/>
      <c r="H2" s="143"/>
      <c r="I2" s="143"/>
      <c r="J2" s="143"/>
      <c r="K2" s="143"/>
      <c r="L2" s="143"/>
      <c r="M2" s="143"/>
      <c r="N2" s="143"/>
      <c r="O2" s="143"/>
      <c r="P2" s="143"/>
      <c r="Q2" s="143"/>
      <c r="R2" s="143"/>
      <c r="S2" s="144"/>
      <c r="T2" s="103" t="s">
        <v>7</v>
      </c>
      <c r="U2" s="104"/>
      <c r="V2" s="104"/>
      <c r="W2" s="105"/>
      <c r="X2" s="154">
        <v>10</v>
      </c>
      <c r="Y2" s="104" t="s">
        <v>21</v>
      </c>
      <c r="Z2" s="110"/>
      <c r="AA2" s="111"/>
      <c r="AB2" s="148" t="s">
        <v>8</v>
      </c>
      <c r="AC2" s="149"/>
      <c r="AD2" s="149"/>
      <c r="AE2" s="150"/>
      <c r="AF2" s="121">
        <f>January!AF2</f>
        <v>0</v>
      </c>
      <c r="AG2" s="122"/>
      <c r="AH2" s="122"/>
      <c r="AI2" s="123"/>
      <c r="AJ2" s="6"/>
    </row>
    <row r="3" spans="1:37" ht="15.75" thickBot="1" x14ac:dyDescent="0.3">
      <c r="A3" s="6"/>
      <c r="B3" s="145"/>
      <c r="C3" s="146"/>
      <c r="D3" s="146"/>
      <c r="E3" s="146"/>
      <c r="F3" s="146"/>
      <c r="G3" s="146"/>
      <c r="H3" s="146"/>
      <c r="I3" s="146"/>
      <c r="J3" s="146"/>
      <c r="K3" s="146"/>
      <c r="L3" s="146"/>
      <c r="M3" s="146"/>
      <c r="N3" s="146"/>
      <c r="O3" s="146"/>
      <c r="P3" s="146"/>
      <c r="Q3" s="146"/>
      <c r="R3" s="146"/>
      <c r="S3" s="147"/>
      <c r="T3" s="106"/>
      <c r="U3" s="107"/>
      <c r="V3" s="107"/>
      <c r="W3" s="108"/>
      <c r="X3" s="204"/>
      <c r="Y3" s="113"/>
      <c r="Z3" s="113"/>
      <c r="AA3" s="114"/>
      <c r="AB3" s="151"/>
      <c r="AC3" s="152"/>
      <c r="AD3" s="152"/>
      <c r="AE3" s="153"/>
      <c r="AF3" s="139"/>
      <c r="AG3" s="140"/>
      <c r="AH3" s="140"/>
      <c r="AI3" s="141"/>
      <c r="AJ3" s="6"/>
    </row>
    <row r="4" spans="1:37" x14ac:dyDescent="0.25">
      <c r="A4" s="6"/>
      <c r="B4" s="103" t="s">
        <v>5</v>
      </c>
      <c r="C4" s="104"/>
      <c r="D4" s="104"/>
      <c r="E4" s="104"/>
      <c r="F4" s="104"/>
      <c r="G4" s="105"/>
      <c r="H4" s="121">
        <f>January!H4</f>
        <v>0</v>
      </c>
      <c r="I4" s="122"/>
      <c r="J4" s="122"/>
      <c r="K4" s="122"/>
      <c r="L4" s="122"/>
      <c r="M4" s="122"/>
      <c r="N4" s="122"/>
      <c r="O4" s="122"/>
      <c r="P4" s="122"/>
      <c r="Q4" s="122"/>
      <c r="R4" s="122"/>
      <c r="S4" s="123"/>
      <c r="T4" s="103" t="s">
        <v>6</v>
      </c>
      <c r="U4" s="104"/>
      <c r="V4" s="104"/>
      <c r="W4" s="104"/>
      <c r="X4" s="104"/>
      <c r="Y4" s="104"/>
      <c r="Z4" s="104"/>
      <c r="AA4" s="105"/>
      <c r="AB4" s="121">
        <f>January!AB4</f>
        <v>0</v>
      </c>
      <c r="AC4" s="122"/>
      <c r="AD4" s="122"/>
      <c r="AE4" s="122"/>
      <c r="AF4" s="122"/>
      <c r="AG4" s="122"/>
      <c r="AH4" s="122"/>
      <c r="AI4" s="123"/>
      <c r="AJ4" s="6"/>
    </row>
    <row r="5" spans="1:37" ht="15.75" thickBot="1" x14ac:dyDescent="0.3">
      <c r="A5" s="6"/>
      <c r="B5" s="106"/>
      <c r="C5" s="107"/>
      <c r="D5" s="107"/>
      <c r="E5" s="107"/>
      <c r="F5" s="107"/>
      <c r="G5" s="108"/>
      <c r="H5" s="139"/>
      <c r="I5" s="140"/>
      <c r="J5" s="140"/>
      <c r="K5" s="140"/>
      <c r="L5" s="140"/>
      <c r="M5" s="140"/>
      <c r="N5" s="140"/>
      <c r="O5" s="140"/>
      <c r="P5" s="140"/>
      <c r="Q5" s="140"/>
      <c r="R5" s="140"/>
      <c r="S5" s="141"/>
      <c r="T5" s="106"/>
      <c r="U5" s="107"/>
      <c r="V5" s="107"/>
      <c r="W5" s="107"/>
      <c r="X5" s="107"/>
      <c r="Y5" s="107"/>
      <c r="Z5" s="107"/>
      <c r="AA5" s="108"/>
      <c r="AB5" s="139"/>
      <c r="AC5" s="140"/>
      <c r="AD5" s="140"/>
      <c r="AE5" s="140"/>
      <c r="AF5" s="140"/>
      <c r="AG5" s="140"/>
      <c r="AH5" s="140"/>
      <c r="AI5" s="141"/>
      <c r="AJ5" s="6"/>
    </row>
    <row r="6" spans="1:37" x14ac:dyDescent="0.25">
      <c r="A6" s="6"/>
      <c r="B6" s="103" t="s">
        <v>4</v>
      </c>
      <c r="C6" s="104"/>
      <c r="D6" s="104"/>
      <c r="E6" s="104"/>
      <c r="F6" s="104"/>
      <c r="G6" s="105"/>
      <c r="H6" s="109"/>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1"/>
      <c r="AJ6" s="6"/>
    </row>
    <row r="7" spans="1:37" ht="42" customHeight="1" thickBot="1" x14ac:dyDescent="0.3">
      <c r="A7" s="6"/>
      <c r="B7" s="106"/>
      <c r="C7" s="107"/>
      <c r="D7" s="107"/>
      <c r="E7" s="107"/>
      <c r="F7" s="107"/>
      <c r="G7" s="108"/>
      <c r="H7" s="112"/>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4"/>
      <c r="AJ7" s="6"/>
    </row>
    <row r="8" spans="1:37" ht="33" customHeight="1" thickBot="1" x14ac:dyDescent="0.3">
      <c r="A8" s="6"/>
      <c r="B8" s="178" t="s">
        <v>35</v>
      </c>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80"/>
      <c r="AJ8" s="6"/>
    </row>
    <row r="9" spans="1:37" x14ac:dyDescent="0.25">
      <c r="A9" s="6"/>
      <c r="B9" s="103" t="s">
        <v>2</v>
      </c>
      <c r="C9" s="104"/>
      <c r="D9" s="104"/>
      <c r="E9" s="104"/>
      <c r="F9" s="104"/>
      <c r="G9" s="105"/>
      <c r="H9" s="121">
        <f>January!H9</f>
        <v>0</v>
      </c>
      <c r="I9" s="122"/>
      <c r="J9" s="122"/>
      <c r="K9" s="122"/>
      <c r="L9" s="122"/>
      <c r="M9" s="122"/>
      <c r="N9" s="122"/>
      <c r="O9" s="122"/>
      <c r="P9" s="122"/>
      <c r="Q9" s="122"/>
      <c r="R9" s="122"/>
      <c r="S9" s="123"/>
      <c r="T9" s="127" t="s">
        <v>3</v>
      </c>
      <c r="U9" s="128"/>
      <c r="V9" s="128"/>
      <c r="W9" s="128"/>
      <c r="X9" s="128"/>
      <c r="Y9" s="128"/>
      <c r="Z9" s="128"/>
      <c r="AA9" s="129"/>
      <c r="AB9" s="133" t="s">
        <v>27</v>
      </c>
      <c r="AC9" s="134"/>
      <c r="AD9" s="134"/>
      <c r="AE9" s="134"/>
      <c r="AF9" s="134"/>
      <c r="AG9" s="134"/>
      <c r="AH9" s="134"/>
      <c r="AI9" s="135"/>
      <c r="AJ9" s="6"/>
      <c r="AK9" s="60" t="s">
        <v>41</v>
      </c>
    </row>
    <row r="10" spans="1:37" ht="15.75" thickBot="1" x14ac:dyDescent="0.3">
      <c r="A10" s="6"/>
      <c r="B10" s="118"/>
      <c r="C10" s="119"/>
      <c r="D10" s="119"/>
      <c r="E10" s="119"/>
      <c r="F10" s="119"/>
      <c r="G10" s="120"/>
      <c r="H10" s="124"/>
      <c r="I10" s="125"/>
      <c r="J10" s="125"/>
      <c r="K10" s="125"/>
      <c r="L10" s="125"/>
      <c r="M10" s="125"/>
      <c r="N10" s="125"/>
      <c r="O10" s="125"/>
      <c r="P10" s="125"/>
      <c r="Q10" s="125"/>
      <c r="R10" s="125"/>
      <c r="S10" s="126"/>
      <c r="T10" s="130"/>
      <c r="U10" s="131"/>
      <c r="V10" s="131"/>
      <c r="W10" s="131"/>
      <c r="X10" s="131"/>
      <c r="Y10" s="131"/>
      <c r="Z10" s="131"/>
      <c r="AA10" s="132"/>
      <c r="AB10" s="136"/>
      <c r="AC10" s="137"/>
      <c r="AD10" s="137"/>
      <c r="AE10" s="137"/>
      <c r="AF10" s="137"/>
      <c r="AG10" s="137"/>
      <c r="AH10" s="137"/>
      <c r="AI10" s="138"/>
      <c r="AJ10" s="6"/>
      <c r="AK10" s="59">
        <f>215/12</f>
        <v>17.916666666666668</v>
      </c>
    </row>
    <row r="11" spans="1:37" ht="48" customHeight="1" thickBot="1" x14ac:dyDescent="0.3">
      <c r="A11" s="6"/>
      <c r="B11" s="30" t="s">
        <v>10</v>
      </c>
      <c r="C11" s="31" t="s">
        <v>0</v>
      </c>
      <c r="D11" s="32">
        <v>1</v>
      </c>
      <c r="E11" s="33">
        <v>2</v>
      </c>
      <c r="F11" s="33">
        <v>3</v>
      </c>
      <c r="G11" s="33">
        <v>4</v>
      </c>
      <c r="H11" s="33">
        <v>5</v>
      </c>
      <c r="I11" s="33">
        <v>6</v>
      </c>
      <c r="J11" s="33">
        <v>7</v>
      </c>
      <c r="K11" s="33">
        <v>8</v>
      </c>
      <c r="L11" s="33">
        <v>9</v>
      </c>
      <c r="M11" s="33">
        <v>10</v>
      </c>
      <c r="N11" s="33">
        <v>11</v>
      </c>
      <c r="O11" s="33">
        <v>12</v>
      </c>
      <c r="P11" s="33">
        <v>13</v>
      </c>
      <c r="Q11" s="33">
        <v>14</v>
      </c>
      <c r="R11" s="33">
        <v>15</v>
      </c>
      <c r="S11" s="33">
        <v>16</v>
      </c>
      <c r="T11" s="33">
        <v>17</v>
      </c>
      <c r="U11" s="33">
        <v>18</v>
      </c>
      <c r="V11" s="33">
        <v>19</v>
      </c>
      <c r="W11" s="33">
        <v>20</v>
      </c>
      <c r="X11" s="33">
        <v>21</v>
      </c>
      <c r="Y11" s="33">
        <v>22</v>
      </c>
      <c r="Z11" s="33">
        <v>23</v>
      </c>
      <c r="AA11" s="33">
        <v>24</v>
      </c>
      <c r="AB11" s="33">
        <v>25</v>
      </c>
      <c r="AC11" s="33">
        <v>26</v>
      </c>
      <c r="AD11" s="33">
        <v>27</v>
      </c>
      <c r="AE11" s="33">
        <v>28</v>
      </c>
      <c r="AF11" s="33">
        <v>29</v>
      </c>
      <c r="AG11" s="33">
        <v>30</v>
      </c>
      <c r="AH11" s="33">
        <v>31</v>
      </c>
      <c r="AI11" s="46" t="s">
        <v>1</v>
      </c>
      <c r="AJ11" s="34" t="s">
        <v>40</v>
      </c>
      <c r="AK11" s="34" t="s">
        <v>24</v>
      </c>
    </row>
    <row r="12" spans="1:37" ht="22.15" customHeight="1" thickBot="1" x14ac:dyDescent="0.3">
      <c r="A12" s="6"/>
      <c r="B12" s="35"/>
      <c r="C12" s="36"/>
      <c r="D12" s="38" t="str">
        <f ca="1">TEXT(DATE(CELL("inhalt",$AF$2),CELL("inhalt",$X$2),CELL("inhalt",D11)),"[$-809]ttt")</f>
        <v>Mon</v>
      </c>
      <c r="E12" s="38" t="str">
        <f t="shared" ref="E12:AH12" ca="1" si="0">TEXT(DATE(CELL("inhalt",$AF$2),CELL("inhalt",$X$2),CELL("inhalt",E11)),"[$-809]ttt")</f>
        <v>Tue</v>
      </c>
      <c r="F12" s="37" t="str">
        <f t="shared" ca="1" si="0"/>
        <v>Wed</v>
      </c>
      <c r="G12" s="38" t="str">
        <f t="shared" ca="1" si="0"/>
        <v>Thu</v>
      </c>
      <c r="H12" s="38" t="str">
        <f t="shared" ca="1" si="0"/>
        <v>Fri</v>
      </c>
      <c r="I12" s="38" t="str">
        <f t="shared" ca="1" si="0"/>
        <v>Sat</v>
      </c>
      <c r="J12" s="38" t="str">
        <f t="shared" ca="1" si="0"/>
        <v>Sun</v>
      </c>
      <c r="K12" s="38" t="str">
        <f t="shared" ca="1" si="0"/>
        <v>Mon</v>
      </c>
      <c r="L12" s="38" t="str">
        <f t="shared" ca="1" si="0"/>
        <v>Tue</v>
      </c>
      <c r="M12" s="38" t="str">
        <f t="shared" ca="1" si="0"/>
        <v>Wed</v>
      </c>
      <c r="N12" s="38" t="str">
        <f t="shared" ca="1" si="0"/>
        <v>Thu</v>
      </c>
      <c r="O12" s="38" t="str">
        <f t="shared" ca="1" si="0"/>
        <v>Fri</v>
      </c>
      <c r="P12" s="38" t="str">
        <f t="shared" ca="1" si="0"/>
        <v>Sat</v>
      </c>
      <c r="Q12" s="38" t="str">
        <f t="shared" ca="1" si="0"/>
        <v>Sun</v>
      </c>
      <c r="R12" s="38" t="str">
        <f t="shared" ca="1" si="0"/>
        <v>Mon</v>
      </c>
      <c r="S12" s="38" t="str">
        <f t="shared" ca="1" si="0"/>
        <v>Tue</v>
      </c>
      <c r="T12" s="38" t="str">
        <f t="shared" ca="1" si="0"/>
        <v>Wed</v>
      </c>
      <c r="U12" s="38" t="str">
        <f t="shared" ca="1" si="0"/>
        <v>Thu</v>
      </c>
      <c r="V12" s="38" t="str">
        <f t="shared" ca="1" si="0"/>
        <v>Fri</v>
      </c>
      <c r="W12" s="38" t="str">
        <f t="shared" ca="1" si="0"/>
        <v>Sat</v>
      </c>
      <c r="X12" s="38" t="str">
        <f t="shared" ca="1" si="0"/>
        <v>Sun</v>
      </c>
      <c r="Y12" s="38" t="str">
        <f t="shared" ca="1" si="0"/>
        <v>Mon</v>
      </c>
      <c r="Z12" s="38" t="str">
        <f t="shared" ca="1" si="0"/>
        <v>Tue</v>
      </c>
      <c r="AA12" s="38" t="str">
        <f t="shared" ca="1" si="0"/>
        <v>Wed</v>
      </c>
      <c r="AB12" s="38" t="str">
        <f t="shared" ca="1" si="0"/>
        <v>Thu</v>
      </c>
      <c r="AC12" s="38" t="str">
        <f t="shared" ca="1" si="0"/>
        <v>Fri</v>
      </c>
      <c r="AD12" s="38" t="str">
        <f t="shared" ca="1" si="0"/>
        <v>Sat</v>
      </c>
      <c r="AE12" s="38" t="str">
        <f t="shared" ca="1" si="0"/>
        <v>Sun</v>
      </c>
      <c r="AF12" s="38" t="str">
        <f t="shared" ca="1" si="0"/>
        <v>Mon</v>
      </c>
      <c r="AG12" s="38" t="str">
        <f t="shared" ca="1" si="0"/>
        <v>Tue</v>
      </c>
      <c r="AH12" s="37" t="str">
        <f t="shared" ca="1" si="0"/>
        <v>Wed</v>
      </c>
      <c r="AI12" s="48"/>
      <c r="AJ12" s="39"/>
      <c r="AK12" s="34"/>
    </row>
    <row r="13" spans="1:37" ht="15.75" thickBot="1" x14ac:dyDescent="0.3">
      <c r="A13" s="6"/>
      <c r="B13" s="176"/>
      <c r="C13" s="177"/>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42">
        <f>D13+E13+F13+G13+H13+I13+J13+K13+L13+M13+N13+O13+P13+Q13+R13+S13+T13+U13+V13+W13+X13+Y13+Z13+AA13+AB13+AC13+AD13+AE13+AF13+AG13+AH13</f>
        <v>0</v>
      </c>
      <c r="AJ13" s="50">
        <f>AI13/7.84</f>
        <v>0</v>
      </c>
      <c r="AK13" s="41">
        <f>AJ13/$AK$10</f>
        <v>0</v>
      </c>
    </row>
    <row r="14" spans="1:37" ht="15.75" thickBot="1" x14ac:dyDescent="0.3">
      <c r="A14" s="6"/>
      <c r="B14" s="176"/>
      <c r="C14" s="177"/>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42">
        <f t="shared" ref="AI14:AI22" si="1">D14+E14+F14+G14+H14+I14+J14+K14+L14+M14+N14+O14+P14+Q14+R14+S14+T14+U14+V14+W14+X14+Y14+Z14+AA14+AB14+AC14+AD14+AE14+AF14+AG14+AH14</f>
        <v>0</v>
      </c>
      <c r="AJ14" s="50">
        <f t="shared" ref="AJ14:AJ21" si="2">AI14/7.84</f>
        <v>0</v>
      </c>
      <c r="AK14" s="41">
        <f t="shared" ref="AK14:AK21" si="3">AJ14/$AK$10</f>
        <v>0</v>
      </c>
    </row>
    <row r="15" spans="1:37" ht="15.75" thickBot="1" x14ac:dyDescent="0.3">
      <c r="A15" s="6"/>
      <c r="B15" s="176"/>
      <c r="C15" s="177"/>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42">
        <f t="shared" si="1"/>
        <v>0</v>
      </c>
      <c r="AJ15" s="50">
        <f t="shared" si="2"/>
        <v>0</v>
      </c>
      <c r="AK15" s="41">
        <f t="shared" si="3"/>
        <v>0</v>
      </c>
    </row>
    <row r="16" spans="1:37" ht="15.75" thickBot="1" x14ac:dyDescent="0.3">
      <c r="A16" s="6"/>
      <c r="B16" s="176"/>
      <c r="C16" s="177"/>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42">
        <f t="shared" si="1"/>
        <v>0</v>
      </c>
      <c r="AJ16" s="50">
        <f t="shared" si="2"/>
        <v>0</v>
      </c>
      <c r="AK16" s="41">
        <f t="shared" si="3"/>
        <v>0</v>
      </c>
    </row>
    <row r="17" spans="1:37" ht="15.75" thickBot="1" x14ac:dyDescent="0.3">
      <c r="A17" s="6"/>
      <c r="B17" s="176"/>
      <c r="C17" s="177"/>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42">
        <f t="shared" si="1"/>
        <v>0</v>
      </c>
      <c r="AJ17" s="50">
        <f t="shared" si="2"/>
        <v>0</v>
      </c>
      <c r="AK17" s="41">
        <f t="shared" si="3"/>
        <v>0</v>
      </c>
    </row>
    <row r="18" spans="1:37" ht="15.75" thickBot="1" x14ac:dyDescent="0.3">
      <c r="A18" s="6"/>
      <c r="B18" s="176"/>
      <c r="C18" s="177"/>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42">
        <f t="shared" si="1"/>
        <v>0</v>
      </c>
      <c r="AJ18" s="50">
        <f t="shared" si="2"/>
        <v>0</v>
      </c>
      <c r="AK18" s="41">
        <f t="shared" si="3"/>
        <v>0</v>
      </c>
    </row>
    <row r="19" spans="1:37" ht="15.75" thickBot="1" x14ac:dyDescent="0.3">
      <c r="A19" s="6"/>
      <c r="B19" s="176"/>
      <c r="C19" s="177"/>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42">
        <f t="shared" si="1"/>
        <v>0</v>
      </c>
      <c r="AJ19" s="50">
        <f t="shared" si="2"/>
        <v>0</v>
      </c>
      <c r="AK19" s="41">
        <f t="shared" si="3"/>
        <v>0</v>
      </c>
    </row>
    <row r="20" spans="1:37" ht="15.75" thickBot="1" x14ac:dyDescent="0.3">
      <c r="A20" s="6"/>
      <c r="B20" s="176"/>
      <c r="C20" s="177"/>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42">
        <f t="shared" si="1"/>
        <v>0</v>
      </c>
      <c r="AJ20" s="50">
        <f t="shared" si="2"/>
        <v>0</v>
      </c>
      <c r="AK20" s="41">
        <f t="shared" si="3"/>
        <v>0</v>
      </c>
    </row>
    <row r="21" spans="1:37" ht="15.75" thickBot="1" x14ac:dyDescent="0.3">
      <c r="A21" s="6"/>
      <c r="B21" s="176"/>
      <c r="C21" s="177"/>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42">
        <f t="shared" si="1"/>
        <v>0</v>
      </c>
      <c r="AJ21" s="50">
        <f t="shared" si="2"/>
        <v>0</v>
      </c>
      <c r="AK21" s="41">
        <f t="shared" si="3"/>
        <v>0</v>
      </c>
    </row>
    <row r="22" spans="1:37" ht="15.75" thickBot="1" x14ac:dyDescent="0.3">
      <c r="A22" s="6"/>
      <c r="B22" s="94" t="s">
        <v>9</v>
      </c>
      <c r="C22" s="95"/>
      <c r="D22" s="44">
        <f>D13+D14+D15+D16+D17+D18+D19+D20+D21</f>
        <v>0</v>
      </c>
      <c r="E22" s="45">
        <f t="shared" ref="E22:AH22" si="4">E13+E14+E15+E16+E17+E18+E19+E20+E21</f>
        <v>0</v>
      </c>
      <c r="F22" s="45">
        <f t="shared" si="4"/>
        <v>0</v>
      </c>
      <c r="G22" s="45">
        <f t="shared" si="4"/>
        <v>0</v>
      </c>
      <c r="H22" s="45">
        <f t="shared" si="4"/>
        <v>0</v>
      </c>
      <c r="I22" s="45">
        <f t="shared" si="4"/>
        <v>0</v>
      </c>
      <c r="J22" s="45">
        <f t="shared" si="4"/>
        <v>0</v>
      </c>
      <c r="K22" s="45">
        <f t="shared" si="4"/>
        <v>0</v>
      </c>
      <c r="L22" s="45">
        <f t="shared" si="4"/>
        <v>0</v>
      </c>
      <c r="M22" s="45">
        <f t="shared" si="4"/>
        <v>0</v>
      </c>
      <c r="N22" s="45">
        <f t="shared" si="4"/>
        <v>0</v>
      </c>
      <c r="O22" s="45">
        <f t="shared" si="4"/>
        <v>0</v>
      </c>
      <c r="P22" s="45">
        <f t="shared" si="4"/>
        <v>0</v>
      </c>
      <c r="Q22" s="45">
        <f t="shared" si="4"/>
        <v>0</v>
      </c>
      <c r="R22" s="45">
        <f t="shared" si="4"/>
        <v>0</v>
      </c>
      <c r="S22" s="45">
        <f t="shared" si="4"/>
        <v>0</v>
      </c>
      <c r="T22" s="45">
        <f t="shared" si="4"/>
        <v>0</v>
      </c>
      <c r="U22" s="45">
        <f t="shared" si="4"/>
        <v>0</v>
      </c>
      <c r="V22" s="45">
        <f t="shared" si="4"/>
        <v>0</v>
      </c>
      <c r="W22" s="45">
        <f t="shared" si="4"/>
        <v>0</v>
      </c>
      <c r="X22" s="45">
        <f t="shared" si="4"/>
        <v>0</v>
      </c>
      <c r="Y22" s="45">
        <f t="shared" si="4"/>
        <v>0</v>
      </c>
      <c r="Z22" s="45">
        <f t="shared" si="4"/>
        <v>0</v>
      </c>
      <c r="AA22" s="45">
        <f t="shared" si="4"/>
        <v>0</v>
      </c>
      <c r="AB22" s="45">
        <f t="shared" si="4"/>
        <v>0</v>
      </c>
      <c r="AC22" s="45">
        <f t="shared" si="4"/>
        <v>0</v>
      </c>
      <c r="AD22" s="45">
        <f t="shared" si="4"/>
        <v>0</v>
      </c>
      <c r="AE22" s="45">
        <f t="shared" si="4"/>
        <v>0</v>
      </c>
      <c r="AF22" s="45">
        <f t="shared" si="4"/>
        <v>0</v>
      </c>
      <c r="AG22" s="45">
        <f t="shared" si="4"/>
        <v>0</v>
      </c>
      <c r="AH22" s="45">
        <f t="shared" si="4"/>
        <v>0</v>
      </c>
      <c r="AI22" s="43">
        <f t="shared" si="1"/>
        <v>0</v>
      </c>
      <c r="AJ22" s="51">
        <f>SUM(AJ13:AJ21)</f>
        <v>0</v>
      </c>
      <c r="AK22" s="41">
        <f>SUM(AK13:AK21)</f>
        <v>0</v>
      </c>
    </row>
    <row r="23" spans="1:37" ht="8.25" customHeight="1" thickBot="1" x14ac:dyDescent="0.3">
      <c r="A23" s="6"/>
      <c r="B23" s="6"/>
      <c r="C23" s="6"/>
      <c r="D23" s="7"/>
      <c r="E23" s="7"/>
      <c r="F23" s="7"/>
      <c r="G23" s="7"/>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7" ht="56.25" customHeight="1" thickBot="1" x14ac:dyDescent="0.3">
      <c r="A24" s="6"/>
      <c r="B24" s="127" t="s">
        <v>11</v>
      </c>
      <c r="C24" s="129"/>
      <c r="D24" s="161"/>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3"/>
      <c r="AJ24" s="6"/>
    </row>
    <row r="25" spans="1:37" ht="21.75" customHeight="1" x14ac:dyDescent="0.25">
      <c r="A25" s="6"/>
      <c r="B25" s="72" t="s">
        <v>12</v>
      </c>
      <c r="C25" s="73"/>
      <c r="D25" s="170"/>
      <c r="E25" s="171"/>
      <c r="F25" s="171"/>
      <c r="G25" s="171"/>
      <c r="H25" s="171"/>
      <c r="I25" s="171"/>
      <c r="J25" s="171"/>
      <c r="K25" s="171"/>
      <c r="L25" s="171"/>
      <c r="M25" s="171"/>
      <c r="N25" s="171"/>
      <c r="O25" s="171"/>
      <c r="P25" s="171"/>
      <c r="Q25" s="172"/>
      <c r="R25" s="80" t="s">
        <v>14</v>
      </c>
      <c r="S25" s="80"/>
      <c r="T25" s="80"/>
      <c r="U25" s="80"/>
      <c r="V25" s="80"/>
      <c r="W25" s="80"/>
      <c r="X25" s="164"/>
      <c r="Y25" s="165"/>
      <c r="Z25" s="165"/>
      <c r="AA25" s="165"/>
      <c r="AB25" s="165"/>
      <c r="AC25" s="165"/>
      <c r="AD25" s="165"/>
      <c r="AE25" s="165"/>
      <c r="AF25" s="165"/>
      <c r="AG25" s="165"/>
      <c r="AH25" s="165"/>
      <c r="AI25" s="166"/>
      <c r="AJ25" s="6"/>
    </row>
    <row r="26" spans="1:37" ht="21.75" customHeight="1" thickBot="1" x14ac:dyDescent="0.3">
      <c r="A26" s="6"/>
      <c r="B26" s="87" t="s">
        <v>13</v>
      </c>
      <c r="C26" s="88"/>
      <c r="D26" s="173"/>
      <c r="E26" s="174"/>
      <c r="F26" s="174"/>
      <c r="G26" s="174"/>
      <c r="H26" s="174"/>
      <c r="I26" s="174"/>
      <c r="J26" s="174"/>
      <c r="K26" s="174"/>
      <c r="L26" s="174"/>
      <c r="M26" s="174"/>
      <c r="N26" s="174"/>
      <c r="O26" s="174"/>
      <c r="P26" s="174"/>
      <c r="Q26" s="175"/>
      <c r="R26" s="89" t="s">
        <v>13</v>
      </c>
      <c r="S26" s="90"/>
      <c r="T26" s="90"/>
      <c r="U26" s="90"/>
      <c r="V26" s="90"/>
      <c r="W26" s="91"/>
      <c r="X26" s="167"/>
      <c r="Y26" s="168"/>
      <c r="Z26" s="168"/>
      <c r="AA26" s="168"/>
      <c r="AB26" s="168"/>
      <c r="AC26" s="168"/>
      <c r="AD26" s="168"/>
      <c r="AE26" s="168"/>
      <c r="AF26" s="168"/>
      <c r="AG26" s="168"/>
      <c r="AH26" s="168"/>
      <c r="AI26" s="169"/>
      <c r="AJ26" s="6"/>
    </row>
    <row r="27" spans="1:37" ht="40.5" customHeight="1" thickBot="1" x14ac:dyDescent="0.3">
      <c r="A27" s="6"/>
      <c r="B27" s="69" t="s">
        <v>42</v>
      </c>
      <c r="C27" s="70"/>
      <c r="D27" s="7"/>
      <c r="E27" s="8"/>
      <c r="F27" s="8"/>
      <c r="G27" s="8"/>
      <c r="H27" s="9"/>
      <c r="I27" s="9"/>
      <c r="J27" s="9"/>
      <c r="K27" s="9"/>
      <c r="L27" s="9"/>
      <c r="M27" s="9"/>
      <c r="N27" s="9"/>
      <c r="O27" s="6"/>
      <c r="P27" s="6"/>
      <c r="Q27" s="6"/>
      <c r="R27" s="69" t="s">
        <v>42</v>
      </c>
      <c r="S27" s="71"/>
      <c r="T27" s="71"/>
      <c r="U27" s="71"/>
      <c r="V27" s="71"/>
      <c r="W27" s="70"/>
      <c r="X27" s="6"/>
      <c r="Y27" s="9"/>
      <c r="Z27" s="9"/>
      <c r="AA27" s="9"/>
      <c r="AB27" s="9"/>
      <c r="AC27" s="9"/>
      <c r="AD27" s="9"/>
      <c r="AE27" s="9"/>
      <c r="AF27" s="9"/>
      <c r="AG27" s="9"/>
      <c r="AH27" s="9"/>
      <c r="AI27" s="6"/>
      <c r="AJ27" s="6"/>
    </row>
  </sheetData>
  <sheetProtection algorithmName="SHA-512" hashValue="pEPrka62e37E/xvAH/K1oS0+cXuPbGwQkJWOo+58sTciOF/zw+D4GlFkNSKNBV5jLrvDyPEof8roQEm54NeUTA==" saltValue="e0TgSQEk3YswGiYCpQOFxQ==" spinCount="100000" sheet="1" selectLockedCells="1"/>
  <mergeCells count="37">
    <mergeCell ref="R26:W26"/>
    <mergeCell ref="B27:C27"/>
    <mergeCell ref="R27:W27"/>
    <mergeCell ref="B20:C20"/>
    <mergeCell ref="B21:C21"/>
    <mergeCell ref="B22:C22"/>
    <mergeCell ref="B24:C24"/>
    <mergeCell ref="D24:AI24"/>
    <mergeCell ref="B25:C25"/>
    <mergeCell ref="D25:Q26"/>
    <mergeCell ref="R25:W25"/>
    <mergeCell ref="X25:AI26"/>
    <mergeCell ref="B26:C26"/>
    <mergeCell ref="B19:C19"/>
    <mergeCell ref="B8:AI8"/>
    <mergeCell ref="B9:G10"/>
    <mergeCell ref="H9:S10"/>
    <mergeCell ref="T9:AA10"/>
    <mergeCell ref="AB9:AI10"/>
    <mergeCell ref="B13:C13"/>
    <mergeCell ref="B14:C14"/>
    <mergeCell ref="B15:C15"/>
    <mergeCell ref="B16:C16"/>
    <mergeCell ref="B17:C17"/>
    <mergeCell ref="B18:C18"/>
    <mergeCell ref="B4:G5"/>
    <mergeCell ref="H4:S5"/>
    <mergeCell ref="T4:AA5"/>
    <mergeCell ref="AB4:AI5"/>
    <mergeCell ref="B6:G7"/>
    <mergeCell ref="H6:AI7"/>
    <mergeCell ref="AF2:AI3"/>
    <mergeCell ref="B2:S3"/>
    <mergeCell ref="T2:W3"/>
    <mergeCell ref="X2:X3"/>
    <mergeCell ref="Y2:AA3"/>
    <mergeCell ref="AB2:AE3"/>
  </mergeCells>
  <conditionalFormatting sqref="D12:AH12">
    <cfRule type="cellIs" dxfId="2" priority="1" operator="equal">
      <formula>"Sun"</formula>
    </cfRule>
  </conditionalFormatting>
  <pageMargins left="0.7" right="0.7" top="0.78740157499999996" bottom="0.78740157499999996" header="0.3" footer="0.3"/>
  <pageSetup paperSize="9" scale="4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7"/>
  <sheetViews>
    <sheetView zoomScale="80" zoomScaleNormal="80" workbookViewId="0">
      <selection activeCell="B1" sqref="B1"/>
    </sheetView>
  </sheetViews>
  <sheetFormatPr baseColWidth="10" defaultRowHeight="15" x14ac:dyDescent="0.25"/>
  <cols>
    <col min="1" max="1" width="3.7109375" customWidth="1"/>
    <col min="2" max="2" width="22.5703125" customWidth="1"/>
    <col min="3" max="34" width="4.7109375" customWidth="1"/>
    <col min="35" max="35" width="6.42578125" customWidth="1"/>
    <col min="36" max="36" width="12.28515625" customWidth="1"/>
  </cols>
  <sheetData>
    <row r="1" spans="1:37" ht="15.75" thickBot="1" x14ac:dyDescent="0.3">
      <c r="A1" s="6"/>
      <c r="B1" s="6" t="s">
        <v>43</v>
      </c>
      <c r="C1" s="6"/>
      <c r="D1" s="7"/>
      <c r="E1" s="7"/>
      <c r="F1" s="7"/>
      <c r="G1" s="7"/>
      <c r="H1" s="6"/>
      <c r="I1" s="6"/>
      <c r="J1" s="6"/>
      <c r="K1" s="6"/>
      <c r="L1" s="6"/>
      <c r="M1" s="6"/>
      <c r="N1" s="6"/>
      <c r="O1" s="6"/>
      <c r="P1" s="6"/>
      <c r="Q1" s="6"/>
      <c r="R1" s="6"/>
      <c r="S1" s="6"/>
      <c r="T1" s="6"/>
      <c r="U1" s="6"/>
      <c r="V1" s="6"/>
      <c r="W1" s="6"/>
      <c r="X1" s="6"/>
      <c r="Y1" s="6"/>
      <c r="Z1" s="6"/>
      <c r="AA1" s="6"/>
      <c r="AB1" s="6"/>
      <c r="AC1" s="6"/>
      <c r="AD1" s="6"/>
      <c r="AE1" s="6"/>
      <c r="AF1" s="6"/>
      <c r="AG1" s="6"/>
      <c r="AH1" s="6"/>
      <c r="AI1" s="6"/>
      <c r="AJ1" s="6"/>
    </row>
    <row r="2" spans="1:37" x14ac:dyDescent="0.25">
      <c r="A2" s="6"/>
      <c r="B2" s="142" t="s">
        <v>34</v>
      </c>
      <c r="C2" s="143"/>
      <c r="D2" s="143"/>
      <c r="E2" s="143"/>
      <c r="F2" s="143"/>
      <c r="G2" s="143"/>
      <c r="H2" s="143"/>
      <c r="I2" s="143"/>
      <c r="J2" s="143"/>
      <c r="K2" s="143"/>
      <c r="L2" s="143"/>
      <c r="M2" s="143"/>
      <c r="N2" s="143"/>
      <c r="O2" s="143"/>
      <c r="P2" s="143"/>
      <c r="Q2" s="143"/>
      <c r="R2" s="143"/>
      <c r="S2" s="144"/>
      <c r="T2" s="103" t="s">
        <v>7</v>
      </c>
      <c r="U2" s="104"/>
      <c r="V2" s="104"/>
      <c r="W2" s="105"/>
      <c r="X2" s="154">
        <v>11</v>
      </c>
      <c r="Y2" s="104" t="s">
        <v>22</v>
      </c>
      <c r="Z2" s="157"/>
      <c r="AA2" s="158"/>
      <c r="AB2" s="148" t="s">
        <v>8</v>
      </c>
      <c r="AC2" s="149"/>
      <c r="AD2" s="149"/>
      <c r="AE2" s="150"/>
      <c r="AF2" s="121">
        <f>January!AF2</f>
        <v>0</v>
      </c>
      <c r="AG2" s="122"/>
      <c r="AH2" s="122"/>
      <c r="AI2" s="123"/>
      <c r="AJ2" s="6"/>
    </row>
    <row r="3" spans="1:37" ht="15.75" thickBot="1" x14ac:dyDescent="0.3">
      <c r="A3" s="6"/>
      <c r="B3" s="145"/>
      <c r="C3" s="146"/>
      <c r="D3" s="146"/>
      <c r="E3" s="146"/>
      <c r="F3" s="146"/>
      <c r="G3" s="146"/>
      <c r="H3" s="146"/>
      <c r="I3" s="146"/>
      <c r="J3" s="146"/>
      <c r="K3" s="146"/>
      <c r="L3" s="146"/>
      <c r="M3" s="146"/>
      <c r="N3" s="146"/>
      <c r="O3" s="146"/>
      <c r="P3" s="146"/>
      <c r="Q3" s="146"/>
      <c r="R3" s="146"/>
      <c r="S3" s="147"/>
      <c r="T3" s="106"/>
      <c r="U3" s="107"/>
      <c r="V3" s="107"/>
      <c r="W3" s="108"/>
      <c r="X3" s="203"/>
      <c r="Y3" s="159"/>
      <c r="Z3" s="159"/>
      <c r="AA3" s="160"/>
      <c r="AB3" s="151"/>
      <c r="AC3" s="152"/>
      <c r="AD3" s="152"/>
      <c r="AE3" s="153"/>
      <c r="AF3" s="139"/>
      <c r="AG3" s="140"/>
      <c r="AH3" s="140"/>
      <c r="AI3" s="141"/>
      <c r="AJ3" s="6"/>
    </row>
    <row r="4" spans="1:37" x14ac:dyDescent="0.25">
      <c r="A4" s="6"/>
      <c r="B4" s="103" t="s">
        <v>5</v>
      </c>
      <c r="C4" s="104"/>
      <c r="D4" s="104"/>
      <c r="E4" s="104"/>
      <c r="F4" s="104"/>
      <c r="G4" s="105"/>
      <c r="H4" s="121">
        <f>January!H4</f>
        <v>0</v>
      </c>
      <c r="I4" s="122"/>
      <c r="J4" s="122"/>
      <c r="K4" s="122"/>
      <c r="L4" s="122"/>
      <c r="M4" s="122"/>
      <c r="N4" s="122"/>
      <c r="O4" s="122"/>
      <c r="P4" s="122"/>
      <c r="Q4" s="122"/>
      <c r="R4" s="122"/>
      <c r="S4" s="123"/>
      <c r="T4" s="103" t="s">
        <v>6</v>
      </c>
      <c r="U4" s="104"/>
      <c r="V4" s="104"/>
      <c r="W4" s="104"/>
      <c r="X4" s="104"/>
      <c r="Y4" s="104"/>
      <c r="Z4" s="104"/>
      <c r="AA4" s="105"/>
      <c r="AB4" s="121">
        <f>January!AB4</f>
        <v>0</v>
      </c>
      <c r="AC4" s="122"/>
      <c r="AD4" s="122"/>
      <c r="AE4" s="122"/>
      <c r="AF4" s="122"/>
      <c r="AG4" s="122"/>
      <c r="AH4" s="122"/>
      <c r="AI4" s="123"/>
      <c r="AJ4" s="6"/>
    </row>
    <row r="5" spans="1:37" ht="15.75" thickBot="1" x14ac:dyDescent="0.3">
      <c r="A5" s="6"/>
      <c r="B5" s="106"/>
      <c r="C5" s="107"/>
      <c r="D5" s="107"/>
      <c r="E5" s="107"/>
      <c r="F5" s="107"/>
      <c r="G5" s="108"/>
      <c r="H5" s="139"/>
      <c r="I5" s="140"/>
      <c r="J5" s="140"/>
      <c r="K5" s="140"/>
      <c r="L5" s="140"/>
      <c r="M5" s="140"/>
      <c r="N5" s="140"/>
      <c r="O5" s="140"/>
      <c r="P5" s="140"/>
      <c r="Q5" s="140"/>
      <c r="R5" s="140"/>
      <c r="S5" s="141"/>
      <c r="T5" s="106"/>
      <c r="U5" s="107"/>
      <c r="V5" s="107"/>
      <c r="W5" s="107"/>
      <c r="X5" s="107"/>
      <c r="Y5" s="107"/>
      <c r="Z5" s="107"/>
      <c r="AA5" s="108"/>
      <c r="AB5" s="139"/>
      <c r="AC5" s="140"/>
      <c r="AD5" s="140"/>
      <c r="AE5" s="140"/>
      <c r="AF5" s="140"/>
      <c r="AG5" s="140"/>
      <c r="AH5" s="140"/>
      <c r="AI5" s="141"/>
      <c r="AJ5" s="6"/>
    </row>
    <row r="6" spans="1:37" x14ac:dyDescent="0.25">
      <c r="A6" s="6"/>
      <c r="B6" s="103" t="s">
        <v>4</v>
      </c>
      <c r="C6" s="104"/>
      <c r="D6" s="104"/>
      <c r="E6" s="104"/>
      <c r="F6" s="104"/>
      <c r="G6" s="105"/>
      <c r="H6" s="109"/>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1"/>
      <c r="AJ6" s="6"/>
    </row>
    <row r="7" spans="1:37" ht="42" customHeight="1" thickBot="1" x14ac:dyDescent="0.3">
      <c r="A7" s="6"/>
      <c r="B7" s="106"/>
      <c r="C7" s="107"/>
      <c r="D7" s="107"/>
      <c r="E7" s="107"/>
      <c r="F7" s="107"/>
      <c r="G7" s="108"/>
      <c r="H7" s="112"/>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4"/>
      <c r="AJ7" s="6"/>
    </row>
    <row r="8" spans="1:37" ht="33" customHeight="1" thickBot="1" x14ac:dyDescent="0.3">
      <c r="A8" s="6"/>
      <c r="B8" s="178" t="s">
        <v>35</v>
      </c>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80"/>
      <c r="AJ8" s="6"/>
    </row>
    <row r="9" spans="1:37" x14ac:dyDescent="0.25">
      <c r="A9" s="6"/>
      <c r="B9" s="103" t="s">
        <v>2</v>
      </c>
      <c r="C9" s="104"/>
      <c r="D9" s="104"/>
      <c r="E9" s="104"/>
      <c r="F9" s="104"/>
      <c r="G9" s="105"/>
      <c r="H9" s="121">
        <f>January!H9</f>
        <v>0</v>
      </c>
      <c r="I9" s="122"/>
      <c r="J9" s="122"/>
      <c r="K9" s="122"/>
      <c r="L9" s="122"/>
      <c r="M9" s="122"/>
      <c r="N9" s="122"/>
      <c r="O9" s="122"/>
      <c r="P9" s="122"/>
      <c r="Q9" s="122"/>
      <c r="R9" s="122"/>
      <c r="S9" s="123"/>
      <c r="T9" s="127" t="s">
        <v>3</v>
      </c>
      <c r="U9" s="128"/>
      <c r="V9" s="128"/>
      <c r="W9" s="128"/>
      <c r="X9" s="128"/>
      <c r="Y9" s="128"/>
      <c r="Z9" s="128"/>
      <c r="AA9" s="129"/>
      <c r="AB9" s="133" t="s">
        <v>27</v>
      </c>
      <c r="AC9" s="134"/>
      <c r="AD9" s="134"/>
      <c r="AE9" s="134"/>
      <c r="AF9" s="134"/>
      <c r="AG9" s="134"/>
      <c r="AH9" s="134"/>
      <c r="AI9" s="135"/>
      <c r="AJ9" s="6"/>
      <c r="AK9" s="60" t="s">
        <v>41</v>
      </c>
    </row>
    <row r="10" spans="1:37" ht="15.75" thickBot="1" x14ac:dyDescent="0.3">
      <c r="A10" s="6"/>
      <c r="B10" s="118"/>
      <c r="C10" s="119"/>
      <c r="D10" s="119"/>
      <c r="E10" s="119"/>
      <c r="F10" s="119"/>
      <c r="G10" s="120"/>
      <c r="H10" s="124"/>
      <c r="I10" s="125"/>
      <c r="J10" s="125"/>
      <c r="K10" s="125"/>
      <c r="L10" s="125"/>
      <c r="M10" s="125"/>
      <c r="N10" s="125"/>
      <c r="O10" s="125"/>
      <c r="P10" s="125"/>
      <c r="Q10" s="125"/>
      <c r="R10" s="125"/>
      <c r="S10" s="126"/>
      <c r="T10" s="130"/>
      <c r="U10" s="131"/>
      <c r="V10" s="131"/>
      <c r="W10" s="131"/>
      <c r="X10" s="131"/>
      <c r="Y10" s="131"/>
      <c r="Z10" s="131"/>
      <c r="AA10" s="132"/>
      <c r="AB10" s="136"/>
      <c r="AC10" s="137"/>
      <c r="AD10" s="137"/>
      <c r="AE10" s="137"/>
      <c r="AF10" s="137"/>
      <c r="AG10" s="137"/>
      <c r="AH10" s="137"/>
      <c r="AI10" s="138"/>
      <c r="AJ10" s="6"/>
      <c r="AK10" s="59">
        <f>215/12</f>
        <v>17.916666666666668</v>
      </c>
    </row>
    <row r="11" spans="1:37" ht="48" customHeight="1" thickBot="1" x14ac:dyDescent="0.3">
      <c r="A11" s="6"/>
      <c r="B11" s="30" t="s">
        <v>10</v>
      </c>
      <c r="C11" s="31" t="s">
        <v>0</v>
      </c>
      <c r="D11" s="32">
        <v>1</v>
      </c>
      <c r="E11" s="33">
        <v>2</v>
      </c>
      <c r="F11" s="33">
        <v>3</v>
      </c>
      <c r="G11" s="33">
        <v>4</v>
      </c>
      <c r="H11" s="33">
        <v>5</v>
      </c>
      <c r="I11" s="33">
        <v>6</v>
      </c>
      <c r="J11" s="33">
        <v>7</v>
      </c>
      <c r="K11" s="33">
        <v>8</v>
      </c>
      <c r="L11" s="33">
        <v>9</v>
      </c>
      <c r="M11" s="33">
        <v>10</v>
      </c>
      <c r="N11" s="33">
        <v>11</v>
      </c>
      <c r="O11" s="33">
        <v>12</v>
      </c>
      <c r="P11" s="33">
        <v>13</v>
      </c>
      <c r="Q11" s="33">
        <v>14</v>
      </c>
      <c r="R11" s="33">
        <v>15</v>
      </c>
      <c r="S11" s="33">
        <v>16</v>
      </c>
      <c r="T11" s="33">
        <v>17</v>
      </c>
      <c r="U11" s="33">
        <v>18</v>
      </c>
      <c r="V11" s="33">
        <v>19</v>
      </c>
      <c r="W11" s="33">
        <v>20</v>
      </c>
      <c r="X11" s="33">
        <v>21</v>
      </c>
      <c r="Y11" s="33">
        <v>22</v>
      </c>
      <c r="Z11" s="33">
        <v>23</v>
      </c>
      <c r="AA11" s="33">
        <v>24</v>
      </c>
      <c r="AB11" s="33">
        <v>25</v>
      </c>
      <c r="AC11" s="33">
        <v>26</v>
      </c>
      <c r="AD11" s="33">
        <v>27</v>
      </c>
      <c r="AE11" s="33">
        <v>28</v>
      </c>
      <c r="AF11" s="33">
        <v>29</v>
      </c>
      <c r="AG11" s="33">
        <v>30</v>
      </c>
      <c r="AH11" s="33">
        <v>31</v>
      </c>
      <c r="AI11" s="46" t="s">
        <v>1</v>
      </c>
      <c r="AJ11" s="34" t="s">
        <v>40</v>
      </c>
      <c r="AK11" s="34" t="s">
        <v>24</v>
      </c>
    </row>
    <row r="12" spans="1:37" ht="22.15" customHeight="1" thickBot="1" x14ac:dyDescent="0.3">
      <c r="A12" s="6"/>
      <c r="B12" s="35"/>
      <c r="C12" s="36"/>
      <c r="D12" s="38" t="str">
        <f ca="1">TEXT(DATE(CELL("inhalt",$AF$2),CELL("inhalt",$X$2),CELL("inhalt",D11)),"[$-809]ttt")</f>
        <v>Thu</v>
      </c>
      <c r="E12" s="38" t="str">
        <f t="shared" ref="E12:AG12" ca="1" si="0">TEXT(DATE(CELL("inhalt",$AF$2),CELL("inhalt",$X$2),CELL("inhalt",E11)),"[$-809]ttt")</f>
        <v>Fri</v>
      </c>
      <c r="F12" s="38" t="str">
        <f t="shared" ca="1" si="0"/>
        <v>Sat</v>
      </c>
      <c r="G12" s="38" t="str">
        <f t="shared" ca="1" si="0"/>
        <v>Sun</v>
      </c>
      <c r="H12" s="38" t="str">
        <f t="shared" ca="1" si="0"/>
        <v>Mon</v>
      </c>
      <c r="I12" s="38" t="str">
        <f t="shared" ca="1" si="0"/>
        <v>Tue</v>
      </c>
      <c r="J12" s="38" t="str">
        <f t="shared" ca="1" si="0"/>
        <v>Wed</v>
      </c>
      <c r="K12" s="38" t="str">
        <f t="shared" ca="1" si="0"/>
        <v>Thu</v>
      </c>
      <c r="L12" s="38" t="str">
        <f t="shared" ca="1" si="0"/>
        <v>Fri</v>
      </c>
      <c r="M12" s="38" t="str">
        <f t="shared" ca="1" si="0"/>
        <v>Sat</v>
      </c>
      <c r="N12" s="38" t="str">
        <f t="shared" ca="1" si="0"/>
        <v>Sun</v>
      </c>
      <c r="O12" s="38" t="str">
        <f t="shared" ca="1" si="0"/>
        <v>Mon</v>
      </c>
      <c r="P12" s="38" t="str">
        <f t="shared" ca="1" si="0"/>
        <v>Tue</v>
      </c>
      <c r="Q12" s="38" t="str">
        <f t="shared" ca="1" si="0"/>
        <v>Wed</v>
      </c>
      <c r="R12" s="38" t="str">
        <f t="shared" ca="1" si="0"/>
        <v>Thu</v>
      </c>
      <c r="S12" s="38" t="str">
        <f t="shared" ca="1" si="0"/>
        <v>Fri</v>
      </c>
      <c r="T12" s="38" t="str">
        <f t="shared" ca="1" si="0"/>
        <v>Sat</v>
      </c>
      <c r="U12" s="38" t="str">
        <f t="shared" ca="1" si="0"/>
        <v>Sun</v>
      </c>
      <c r="V12" s="38" t="str">
        <f t="shared" ca="1" si="0"/>
        <v>Mon</v>
      </c>
      <c r="W12" s="38" t="str">
        <f t="shared" ca="1" si="0"/>
        <v>Tue</v>
      </c>
      <c r="X12" s="38" t="str">
        <f t="shared" ca="1" si="0"/>
        <v>Wed</v>
      </c>
      <c r="Y12" s="38" t="str">
        <f t="shared" ca="1" si="0"/>
        <v>Thu</v>
      </c>
      <c r="Z12" s="38" t="str">
        <f t="shared" ca="1" si="0"/>
        <v>Fri</v>
      </c>
      <c r="AA12" s="38" t="str">
        <f t="shared" ca="1" si="0"/>
        <v>Sat</v>
      </c>
      <c r="AB12" s="38" t="str">
        <f t="shared" ca="1" si="0"/>
        <v>Sun</v>
      </c>
      <c r="AC12" s="38" t="str">
        <f t="shared" ca="1" si="0"/>
        <v>Mon</v>
      </c>
      <c r="AD12" s="38" t="str">
        <f t="shared" ca="1" si="0"/>
        <v>Tue</v>
      </c>
      <c r="AE12" s="38" t="str">
        <f t="shared" ca="1" si="0"/>
        <v>Wed</v>
      </c>
      <c r="AF12" s="38" t="str">
        <f t="shared" ca="1" si="0"/>
        <v>Thu</v>
      </c>
      <c r="AG12" s="38" t="str">
        <f t="shared" ca="1" si="0"/>
        <v>Fri</v>
      </c>
      <c r="AH12" s="38"/>
      <c r="AI12" s="48"/>
      <c r="AJ12" s="39"/>
      <c r="AK12" s="34"/>
    </row>
    <row r="13" spans="1:37" ht="15.75" thickBot="1" x14ac:dyDescent="0.3">
      <c r="A13" s="6"/>
      <c r="B13" s="176"/>
      <c r="C13" s="177"/>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42">
        <f>D13+E13+F13+G13+H13+I13+J13+K13+L13+M13+N13+O13+P13+Q13+R13+S13+T13+U13+V13+W13+X13+Y13+Z13+AA13+AB13+AC13+AD13+AE13+AF13+AG13+AH13</f>
        <v>0</v>
      </c>
      <c r="AJ13" s="50">
        <f>AI13/7.84</f>
        <v>0</v>
      </c>
      <c r="AK13" s="41">
        <f>AJ13/$AK$10</f>
        <v>0</v>
      </c>
    </row>
    <row r="14" spans="1:37" ht="15.75" thickBot="1" x14ac:dyDescent="0.3">
      <c r="A14" s="6"/>
      <c r="B14" s="176"/>
      <c r="C14" s="177"/>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42">
        <f t="shared" ref="AI14:AI22" si="1">D14+E14+F14+G14+H14+I14+J14+K14+L14+M14+N14+O14+P14+Q14+R14+S14+T14+U14+V14+W14+X14+Y14+Z14+AA14+AB14+AC14+AD14+AE14+AF14+AG14+AH14</f>
        <v>0</v>
      </c>
      <c r="AJ14" s="50">
        <f t="shared" ref="AJ14:AJ21" si="2">AI14/7.84</f>
        <v>0</v>
      </c>
      <c r="AK14" s="41">
        <f t="shared" ref="AK14:AK21" si="3">AJ14/$AK$10</f>
        <v>0</v>
      </c>
    </row>
    <row r="15" spans="1:37" ht="15.75" thickBot="1" x14ac:dyDescent="0.3">
      <c r="A15" s="6"/>
      <c r="B15" s="176"/>
      <c r="C15" s="177"/>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42">
        <f t="shared" si="1"/>
        <v>0</v>
      </c>
      <c r="AJ15" s="50">
        <f t="shared" si="2"/>
        <v>0</v>
      </c>
      <c r="AK15" s="41">
        <f t="shared" si="3"/>
        <v>0</v>
      </c>
    </row>
    <row r="16" spans="1:37" ht="15.75" thickBot="1" x14ac:dyDescent="0.3">
      <c r="A16" s="6"/>
      <c r="B16" s="176"/>
      <c r="C16" s="177"/>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42">
        <f t="shared" si="1"/>
        <v>0</v>
      </c>
      <c r="AJ16" s="50">
        <f t="shared" si="2"/>
        <v>0</v>
      </c>
      <c r="AK16" s="41">
        <f t="shared" si="3"/>
        <v>0</v>
      </c>
    </row>
    <row r="17" spans="1:37" ht="15.75" thickBot="1" x14ac:dyDescent="0.3">
      <c r="A17" s="6"/>
      <c r="B17" s="176"/>
      <c r="C17" s="177"/>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42">
        <f t="shared" si="1"/>
        <v>0</v>
      </c>
      <c r="AJ17" s="50">
        <f t="shared" si="2"/>
        <v>0</v>
      </c>
      <c r="AK17" s="41">
        <f t="shared" si="3"/>
        <v>0</v>
      </c>
    </row>
    <row r="18" spans="1:37" ht="15.75" thickBot="1" x14ac:dyDescent="0.3">
      <c r="A18" s="6"/>
      <c r="B18" s="176"/>
      <c r="C18" s="177"/>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42">
        <f t="shared" si="1"/>
        <v>0</v>
      </c>
      <c r="AJ18" s="50">
        <f t="shared" si="2"/>
        <v>0</v>
      </c>
      <c r="AK18" s="41">
        <f t="shared" si="3"/>
        <v>0</v>
      </c>
    </row>
    <row r="19" spans="1:37" ht="15.75" thickBot="1" x14ac:dyDescent="0.3">
      <c r="A19" s="6"/>
      <c r="B19" s="176"/>
      <c r="C19" s="177"/>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42">
        <f t="shared" si="1"/>
        <v>0</v>
      </c>
      <c r="AJ19" s="50">
        <f t="shared" si="2"/>
        <v>0</v>
      </c>
      <c r="AK19" s="41">
        <f t="shared" si="3"/>
        <v>0</v>
      </c>
    </row>
    <row r="20" spans="1:37" ht="15.75" thickBot="1" x14ac:dyDescent="0.3">
      <c r="A20" s="6"/>
      <c r="B20" s="176"/>
      <c r="C20" s="177"/>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42">
        <f t="shared" si="1"/>
        <v>0</v>
      </c>
      <c r="AJ20" s="50">
        <f t="shared" si="2"/>
        <v>0</v>
      </c>
      <c r="AK20" s="41">
        <f t="shared" si="3"/>
        <v>0</v>
      </c>
    </row>
    <row r="21" spans="1:37" ht="15.75" thickBot="1" x14ac:dyDescent="0.3">
      <c r="A21" s="6"/>
      <c r="B21" s="176"/>
      <c r="C21" s="177"/>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42">
        <f t="shared" si="1"/>
        <v>0</v>
      </c>
      <c r="AJ21" s="50">
        <f t="shared" si="2"/>
        <v>0</v>
      </c>
      <c r="AK21" s="41">
        <f t="shared" si="3"/>
        <v>0</v>
      </c>
    </row>
    <row r="22" spans="1:37" ht="15.75" thickBot="1" x14ac:dyDescent="0.3">
      <c r="A22" s="6"/>
      <c r="B22" s="94" t="s">
        <v>9</v>
      </c>
      <c r="C22" s="95"/>
      <c r="D22" s="44">
        <f>D13+D14+D15+D16+D17+D18+D19+D20+D21</f>
        <v>0</v>
      </c>
      <c r="E22" s="45">
        <f t="shared" ref="E22:AH22" si="4">E13+E14+E15+E16+E17+E18+E19+E20+E21</f>
        <v>0</v>
      </c>
      <c r="F22" s="45">
        <f t="shared" si="4"/>
        <v>0</v>
      </c>
      <c r="G22" s="45">
        <f t="shared" si="4"/>
        <v>0</v>
      </c>
      <c r="H22" s="45">
        <f t="shared" si="4"/>
        <v>0</v>
      </c>
      <c r="I22" s="45">
        <f t="shared" si="4"/>
        <v>0</v>
      </c>
      <c r="J22" s="45">
        <f t="shared" si="4"/>
        <v>0</v>
      </c>
      <c r="K22" s="45">
        <f t="shared" si="4"/>
        <v>0</v>
      </c>
      <c r="L22" s="45">
        <f t="shared" si="4"/>
        <v>0</v>
      </c>
      <c r="M22" s="45">
        <f t="shared" si="4"/>
        <v>0</v>
      </c>
      <c r="N22" s="45">
        <f t="shared" si="4"/>
        <v>0</v>
      </c>
      <c r="O22" s="45">
        <f t="shared" si="4"/>
        <v>0</v>
      </c>
      <c r="P22" s="45">
        <f t="shared" si="4"/>
        <v>0</v>
      </c>
      <c r="Q22" s="45">
        <f t="shared" si="4"/>
        <v>0</v>
      </c>
      <c r="R22" s="45">
        <f t="shared" si="4"/>
        <v>0</v>
      </c>
      <c r="S22" s="45">
        <f t="shared" si="4"/>
        <v>0</v>
      </c>
      <c r="T22" s="45">
        <f t="shared" si="4"/>
        <v>0</v>
      </c>
      <c r="U22" s="45">
        <f t="shared" si="4"/>
        <v>0</v>
      </c>
      <c r="V22" s="45">
        <f t="shared" si="4"/>
        <v>0</v>
      </c>
      <c r="W22" s="45">
        <f t="shared" si="4"/>
        <v>0</v>
      </c>
      <c r="X22" s="45">
        <f t="shared" si="4"/>
        <v>0</v>
      </c>
      <c r="Y22" s="45">
        <f t="shared" si="4"/>
        <v>0</v>
      </c>
      <c r="Z22" s="45">
        <f t="shared" si="4"/>
        <v>0</v>
      </c>
      <c r="AA22" s="45">
        <f t="shared" si="4"/>
        <v>0</v>
      </c>
      <c r="AB22" s="45">
        <f t="shared" si="4"/>
        <v>0</v>
      </c>
      <c r="AC22" s="45">
        <f t="shared" si="4"/>
        <v>0</v>
      </c>
      <c r="AD22" s="45">
        <f t="shared" si="4"/>
        <v>0</v>
      </c>
      <c r="AE22" s="45">
        <f t="shared" si="4"/>
        <v>0</v>
      </c>
      <c r="AF22" s="45">
        <f t="shared" si="4"/>
        <v>0</v>
      </c>
      <c r="AG22" s="45">
        <f t="shared" si="4"/>
        <v>0</v>
      </c>
      <c r="AH22" s="45">
        <f t="shared" si="4"/>
        <v>0</v>
      </c>
      <c r="AI22" s="43">
        <f t="shared" si="1"/>
        <v>0</v>
      </c>
      <c r="AJ22" s="51">
        <f>SUM(AJ13:AJ21)</f>
        <v>0</v>
      </c>
      <c r="AK22" s="41">
        <f>SUM(AK13:AK21)</f>
        <v>0</v>
      </c>
    </row>
    <row r="23" spans="1:37" ht="8.25" customHeight="1" thickBot="1" x14ac:dyDescent="0.3">
      <c r="A23" s="6"/>
      <c r="B23" s="6"/>
      <c r="C23" s="6"/>
      <c r="D23" s="7"/>
      <c r="E23" s="7"/>
      <c r="F23" s="7"/>
      <c r="G23" s="7"/>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7" ht="56.25" customHeight="1" thickBot="1" x14ac:dyDescent="0.3">
      <c r="A24" s="6"/>
      <c r="B24" s="127" t="s">
        <v>11</v>
      </c>
      <c r="C24" s="129"/>
      <c r="D24" s="161"/>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3"/>
      <c r="AJ24" s="6"/>
    </row>
    <row r="25" spans="1:37" ht="21.75" customHeight="1" x14ac:dyDescent="0.25">
      <c r="A25" s="6"/>
      <c r="B25" s="72" t="s">
        <v>12</v>
      </c>
      <c r="C25" s="73"/>
      <c r="D25" s="170"/>
      <c r="E25" s="171"/>
      <c r="F25" s="171"/>
      <c r="G25" s="171"/>
      <c r="H25" s="171"/>
      <c r="I25" s="171"/>
      <c r="J25" s="171"/>
      <c r="K25" s="171"/>
      <c r="L25" s="171"/>
      <c r="M25" s="171"/>
      <c r="N25" s="171"/>
      <c r="O25" s="171"/>
      <c r="P25" s="171"/>
      <c r="Q25" s="172"/>
      <c r="R25" s="80" t="s">
        <v>14</v>
      </c>
      <c r="S25" s="80"/>
      <c r="T25" s="80"/>
      <c r="U25" s="80"/>
      <c r="V25" s="80"/>
      <c r="W25" s="80"/>
      <c r="X25" s="164"/>
      <c r="Y25" s="165"/>
      <c r="Z25" s="165"/>
      <c r="AA25" s="165"/>
      <c r="AB25" s="165"/>
      <c r="AC25" s="165"/>
      <c r="AD25" s="165"/>
      <c r="AE25" s="165"/>
      <c r="AF25" s="165"/>
      <c r="AG25" s="165"/>
      <c r="AH25" s="165"/>
      <c r="AI25" s="166"/>
      <c r="AJ25" s="6"/>
    </row>
    <row r="26" spans="1:37" ht="21.75" customHeight="1" thickBot="1" x14ac:dyDescent="0.3">
      <c r="A26" s="6"/>
      <c r="B26" s="87" t="s">
        <v>13</v>
      </c>
      <c r="C26" s="88"/>
      <c r="D26" s="173"/>
      <c r="E26" s="174"/>
      <c r="F26" s="174"/>
      <c r="G26" s="174"/>
      <c r="H26" s="174"/>
      <c r="I26" s="174"/>
      <c r="J26" s="174"/>
      <c r="K26" s="174"/>
      <c r="L26" s="174"/>
      <c r="M26" s="174"/>
      <c r="N26" s="174"/>
      <c r="O26" s="174"/>
      <c r="P26" s="174"/>
      <c r="Q26" s="175"/>
      <c r="R26" s="89" t="s">
        <v>13</v>
      </c>
      <c r="S26" s="90"/>
      <c r="T26" s="90"/>
      <c r="U26" s="90"/>
      <c r="V26" s="90"/>
      <c r="W26" s="91"/>
      <c r="X26" s="167"/>
      <c r="Y26" s="168"/>
      <c r="Z26" s="168"/>
      <c r="AA26" s="168"/>
      <c r="AB26" s="168"/>
      <c r="AC26" s="168"/>
      <c r="AD26" s="168"/>
      <c r="AE26" s="168"/>
      <c r="AF26" s="168"/>
      <c r="AG26" s="168"/>
      <c r="AH26" s="168"/>
      <c r="AI26" s="169"/>
      <c r="AJ26" s="6"/>
    </row>
    <row r="27" spans="1:37" ht="40.5" customHeight="1" thickBot="1" x14ac:dyDescent="0.3">
      <c r="A27" s="6"/>
      <c r="B27" s="69" t="s">
        <v>42</v>
      </c>
      <c r="C27" s="70"/>
      <c r="D27" s="7"/>
      <c r="E27" s="8"/>
      <c r="F27" s="8"/>
      <c r="G27" s="8"/>
      <c r="H27" s="9"/>
      <c r="I27" s="9"/>
      <c r="J27" s="9"/>
      <c r="K27" s="9"/>
      <c r="L27" s="9"/>
      <c r="M27" s="9"/>
      <c r="N27" s="9"/>
      <c r="O27" s="6"/>
      <c r="P27" s="6"/>
      <c r="Q27" s="6"/>
      <c r="R27" s="69" t="s">
        <v>42</v>
      </c>
      <c r="S27" s="71"/>
      <c r="T27" s="71"/>
      <c r="U27" s="71"/>
      <c r="V27" s="71"/>
      <c r="W27" s="70"/>
      <c r="X27" s="6"/>
      <c r="Y27" s="9"/>
      <c r="Z27" s="9"/>
      <c r="AA27" s="9"/>
      <c r="AB27" s="9"/>
      <c r="AC27" s="9"/>
      <c r="AD27" s="9"/>
      <c r="AE27" s="9"/>
      <c r="AF27" s="9"/>
      <c r="AG27" s="9"/>
      <c r="AH27" s="9"/>
      <c r="AI27" s="6"/>
      <c r="AJ27" s="6"/>
    </row>
  </sheetData>
  <sheetProtection algorithmName="SHA-512" hashValue="K3Spca6SgeUo2uB8Zg710yY1fl7zy+KAV6/R40HB6N89klclPD+Wzw5xmhxlwpvvzR843e4ABasEo0AUj/o1DQ==" saltValue="FRUqmSrAtdse+XhUmxdz/w==" spinCount="100000" sheet="1" selectLockedCells="1"/>
  <mergeCells count="37">
    <mergeCell ref="R26:W26"/>
    <mergeCell ref="B27:C27"/>
    <mergeCell ref="R27:W27"/>
    <mergeCell ref="B20:C20"/>
    <mergeCell ref="B21:C21"/>
    <mergeCell ref="B22:C22"/>
    <mergeCell ref="B24:C24"/>
    <mergeCell ref="D24:AI24"/>
    <mergeCell ref="B25:C25"/>
    <mergeCell ref="D25:Q26"/>
    <mergeCell ref="R25:W25"/>
    <mergeCell ref="X25:AI26"/>
    <mergeCell ref="B26:C26"/>
    <mergeCell ref="B19:C19"/>
    <mergeCell ref="B8:AI8"/>
    <mergeCell ref="B9:G10"/>
    <mergeCell ref="H9:S10"/>
    <mergeCell ref="T9:AA10"/>
    <mergeCell ref="AB9:AI10"/>
    <mergeCell ref="B13:C13"/>
    <mergeCell ref="B14:C14"/>
    <mergeCell ref="B15:C15"/>
    <mergeCell ref="B16:C16"/>
    <mergeCell ref="B17:C17"/>
    <mergeCell ref="B18:C18"/>
    <mergeCell ref="B4:G5"/>
    <mergeCell ref="H4:S5"/>
    <mergeCell ref="T4:AA5"/>
    <mergeCell ref="AB4:AI5"/>
    <mergeCell ref="B6:G7"/>
    <mergeCell ref="H6:AI7"/>
    <mergeCell ref="AF2:AI3"/>
    <mergeCell ref="B2:S3"/>
    <mergeCell ref="T2:W3"/>
    <mergeCell ref="X2:X3"/>
    <mergeCell ref="Y2:AA3"/>
    <mergeCell ref="AB2:AE3"/>
  </mergeCells>
  <conditionalFormatting sqref="D12:AG12">
    <cfRule type="cellIs" dxfId="1" priority="1" operator="equal">
      <formula>"Sun"</formula>
    </cfRule>
  </conditionalFormatting>
  <pageMargins left="0.7" right="0.7" top="0.78740157499999996" bottom="0.78740157499999996" header="0.3" footer="0.3"/>
  <pageSetup paperSize="9" scale="4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7"/>
  <sheetViews>
    <sheetView zoomScale="80" zoomScaleNormal="80" workbookViewId="0">
      <selection activeCell="B1" sqref="B1"/>
    </sheetView>
  </sheetViews>
  <sheetFormatPr baseColWidth="10" defaultRowHeight="15" x14ac:dyDescent="0.25"/>
  <cols>
    <col min="1" max="1" width="3.7109375" customWidth="1"/>
    <col min="2" max="2" width="22.5703125" customWidth="1"/>
    <col min="3" max="34" width="4.7109375" customWidth="1"/>
    <col min="35" max="35" width="6.42578125" customWidth="1"/>
    <col min="36" max="36" width="12" customWidth="1"/>
  </cols>
  <sheetData>
    <row r="1" spans="1:37" ht="15.75" thickBot="1" x14ac:dyDescent="0.3">
      <c r="A1" s="6"/>
      <c r="B1" s="6" t="s">
        <v>43</v>
      </c>
      <c r="C1" s="6"/>
      <c r="D1" s="7"/>
      <c r="E1" s="7"/>
      <c r="F1" s="7"/>
      <c r="G1" s="7"/>
      <c r="H1" s="6"/>
      <c r="I1" s="6"/>
      <c r="J1" s="6"/>
      <c r="K1" s="6"/>
      <c r="L1" s="6"/>
      <c r="M1" s="6"/>
      <c r="N1" s="6"/>
      <c r="O1" s="6"/>
      <c r="P1" s="6"/>
      <c r="Q1" s="6"/>
      <c r="R1" s="6"/>
      <c r="S1" s="6"/>
      <c r="T1" s="6"/>
      <c r="U1" s="6"/>
      <c r="V1" s="6"/>
      <c r="W1" s="6"/>
      <c r="X1" s="6"/>
      <c r="Y1" s="6"/>
      <c r="Z1" s="6"/>
      <c r="AA1" s="6"/>
      <c r="AB1" s="6"/>
      <c r="AC1" s="6"/>
      <c r="AD1" s="6"/>
      <c r="AE1" s="6"/>
      <c r="AF1" s="6"/>
      <c r="AG1" s="6"/>
      <c r="AH1" s="6"/>
      <c r="AI1" s="6"/>
      <c r="AJ1" s="6"/>
    </row>
    <row r="2" spans="1:37" x14ac:dyDescent="0.25">
      <c r="A2" s="6"/>
      <c r="B2" s="142" t="s">
        <v>34</v>
      </c>
      <c r="C2" s="143"/>
      <c r="D2" s="143"/>
      <c r="E2" s="143"/>
      <c r="F2" s="143"/>
      <c r="G2" s="143"/>
      <c r="H2" s="143"/>
      <c r="I2" s="143"/>
      <c r="J2" s="143"/>
      <c r="K2" s="143"/>
      <c r="L2" s="143"/>
      <c r="M2" s="143"/>
      <c r="N2" s="143"/>
      <c r="O2" s="143"/>
      <c r="P2" s="143"/>
      <c r="Q2" s="143"/>
      <c r="R2" s="143"/>
      <c r="S2" s="144"/>
      <c r="T2" s="103" t="s">
        <v>7</v>
      </c>
      <c r="U2" s="104"/>
      <c r="V2" s="104"/>
      <c r="W2" s="105"/>
      <c r="X2" s="154">
        <v>12</v>
      </c>
      <c r="Y2" s="104" t="s">
        <v>23</v>
      </c>
      <c r="Z2" s="110"/>
      <c r="AA2" s="111"/>
      <c r="AB2" s="148" t="s">
        <v>8</v>
      </c>
      <c r="AC2" s="149"/>
      <c r="AD2" s="149"/>
      <c r="AE2" s="150"/>
      <c r="AF2" s="121">
        <f>January!AF2</f>
        <v>0</v>
      </c>
      <c r="AG2" s="122"/>
      <c r="AH2" s="122"/>
      <c r="AI2" s="123"/>
      <c r="AJ2" s="6"/>
    </row>
    <row r="3" spans="1:37" ht="15.75" thickBot="1" x14ac:dyDescent="0.3">
      <c r="A3" s="6"/>
      <c r="B3" s="145"/>
      <c r="C3" s="146"/>
      <c r="D3" s="146"/>
      <c r="E3" s="146"/>
      <c r="F3" s="146"/>
      <c r="G3" s="146"/>
      <c r="H3" s="146"/>
      <c r="I3" s="146"/>
      <c r="J3" s="146"/>
      <c r="K3" s="146"/>
      <c r="L3" s="146"/>
      <c r="M3" s="146"/>
      <c r="N3" s="146"/>
      <c r="O3" s="146"/>
      <c r="P3" s="146"/>
      <c r="Q3" s="146"/>
      <c r="R3" s="146"/>
      <c r="S3" s="147"/>
      <c r="T3" s="106"/>
      <c r="U3" s="107"/>
      <c r="V3" s="107"/>
      <c r="W3" s="108"/>
      <c r="X3" s="204"/>
      <c r="Y3" s="113"/>
      <c r="Z3" s="113"/>
      <c r="AA3" s="114"/>
      <c r="AB3" s="151"/>
      <c r="AC3" s="152"/>
      <c r="AD3" s="152"/>
      <c r="AE3" s="153"/>
      <c r="AF3" s="139"/>
      <c r="AG3" s="140"/>
      <c r="AH3" s="140"/>
      <c r="AI3" s="141"/>
      <c r="AJ3" s="6"/>
    </row>
    <row r="4" spans="1:37" x14ac:dyDescent="0.25">
      <c r="A4" s="6"/>
      <c r="B4" s="103" t="s">
        <v>5</v>
      </c>
      <c r="C4" s="104"/>
      <c r="D4" s="104"/>
      <c r="E4" s="104"/>
      <c r="F4" s="104"/>
      <c r="G4" s="105"/>
      <c r="H4" s="121">
        <f>January!H4</f>
        <v>0</v>
      </c>
      <c r="I4" s="122"/>
      <c r="J4" s="122"/>
      <c r="K4" s="122"/>
      <c r="L4" s="122"/>
      <c r="M4" s="122"/>
      <c r="N4" s="122"/>
      <c r="O4" s="122"/>
      <c r="P4" s="122"/>
      <c r="Q4" s="122"/>
      <c r="R4" s="122"/>
      <c r="S4" s="123"/>
      <c r="T4" s="103" t="s">
        <v>6</v>
      </c>
      <c r="U4" s="104"/>
      <c r="V4" s="104"/>
      <c r="W4" s="104"/>
      <c r="X4" s="104"/>
      <c r="Y4" s="104"/>
      <c r="Z4" s="104"/>
      <c r="AA4" s="105"/>
      <c r="AB4" s="121">
        <f>January!AB4</f>
        <v>0</v>
      </c>
      <c r="AC4" s="122"/>
      <c r="AD4" s="122"/>
      <c r="AE4" s="122"/>
      <c r="AF4" s="122"/>
      <c r="AG4" s="122"/>
      <c r="AH4" s="122"/>
      <c r="AI4" s="123"/>
      <c r="AJ4" s="6"/>
    </row>
    <row r="5" spans="1:37" ht="15.75" thickBot="1" x14ac:dyDescent="0.3">
      <c r="A5" s="6"/>
      <c r="B5" s="106"/>
      <c r="C5" s="107"/>
      <c r="D5" s="107"/>
      <c r="E5" s="107"/>
      <c r="F5" s="107"/>
      <c r="G5" s="108"/>
      <c r="H5" s="139"/>
      <c r="I5" s="140"/>
      <c r="J5" s="140"/>
      <c r="K5" s="140"/>
      <c r="L5" s="140"/>
      <c r="M5" s="140"/>
      <c r="N5" s="140"/>
      <c r="O5" s="140"/>
      <c r="P5" s="140"/>
      <c r="Q5" s="140"/>
      <c r="R5" s="140"/>
      <c r="S5" s="141"/>
      <c r="T5" s="106"/>
      <c r="U5" s="107"/>
      <c r="V5" s="107"/>
      <c r="W5" s="107"/>
      <c r="X5" s="107"/>
      <c r="Y5" s="107"/>
      <c r="Z5" s="107"/>
      <c r="AA5" s="108"/>
      <c r="AB5" s="139"/>
      <c r="AC5" s="140"/>
      <c r="AD5" s="140"/>
      <c r="AE5" s="140"/>
      <c r="AF5" s="140"/>
      <c r="AG5" s="140"/>
      <c r="AH5" s="140"/>
      <c r="AI5" s="141"/>
      <c r="AJ5" s="6"/>
    </row>
    <row r="6" spans="1:37" x14ac:dyDescent="0.25">
      <c r="A6" s="6"/>
      <c r="B6" s="103" t="s">
        <v>4</v>
      </c>
      <c r="C6" s="104"/>
      <c r="D6" s="104"/>
      <c r="E6" s="104"/>
      <c r="F6" s="104"/>
      <c r="G6" s="105"/>
      <c r="H6" s="109"/>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1"/>
      <c r="AJ6" s="6"/>
    </row>
    <row r="7" spans="1:37" ht="42" customHeight="1" thickBot="1" x14ac:dyDescent="0.3">
      <c r="A7" s="6"/>
      <c r="B7" s="106"/>
      <c r="C7" s="107"/>
      <c r="D7" s="107"/>
      <c r="E7" s="107"/>
      <c r="F7" s="107"/>
      <c r="G7" s="108"/>
      <c r="H7" s="112"/>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4"/>
      <c r="AJ7" s="6"/>
    </row>
    <row r="8" spans="1:37" ht="33" customHeight="1" thickBot="1" x14ac:dyDescent="0.3">
      <c r="A8" s="6"/>
      <c r="B8" s="178" t="s">
        <v>35</v>
      </c>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80"/>
      <c r="AJ8" s="6"/>
    </row>
    <row r="9" spans="1:37" x14ac:dyDescent="0.25">
      <c r="A9" s="6"/>
      <c r="B9" s="103" t="s">
        <v>2</v>
      </c>
      <c r="C9" s="104"/>
      <c r="D9" s="104"/>
      <c r="E9" s="104"/>
      <c r="F9" s="104"/>
      <c r="G9" s="105"/>
      <c r="H9" s="121">
        <f>January!H9</f>
        <v>0</v>
      </c>
      <c r="I9" s="122"/>
      <c r="J9" s="122"/>
      <c r="K9" s="122"/>
      <c r="L9" s="122"/>
      <c r="M9" s="122"/>
      <c r="N9" s="122"/>
      <c r="O9" s="122"/>
      <c r="P9" s="122"/>
      <c r="Q9" s="122"/>
      <c r="R9" s="122"/>
      <c r="S9" s="123"/>
      <c r="T9" s="127" t="s">
        <v>3</v>
      </c>
      <c r="U9" s="128"/>
      <c r="V9" s="128"/>
      <c r="W9" s="128"/>
      <c r="X9" s="128"/>
      <c r="Y9" s="128"/>
      <c r="Z9" s="128"/>
      <c r="AA9" s="129"/>
      <c r="AB9" s="133" t="s">
        <v>27</v>
      </c>
      <c r="AC9" s="134"/>
      <c r="AD9" s="134"/>
      <c r="AE9" s="134"/>
      <c r="AF9" s="134"/>
      <c r="AG9" s="134"/>
      <c r="AH9" s="134"/>
      <c r="AI9" s="135"/>
      <c r="AJ9" s="6"/>
      <c r="AK9" s="60" t="s">
        <v>41</v>
      </c>
    </row>
    <row r="10" spans="1:37" ht="15.75" thickBot="1" x14ac:dyDescent="0.3">
      <c r="A10" s="6"/>
      <c r="B10" s="118"/>
      <c r="C10" s="119"/>
      <c r="D10" s="119"/>
      <c r="E10" s="119"/>
      <c r="F10" s="119"/>
      <c r="G10" s="120"/>
      <c r="H10" s="124"/>
      <c r="I10" s="125"/>
      <c r="J10" s="125"/>
      <c r="K10" s="125"/>
      <c r="L10" s="125"/>
      <c r="M10" s="125"/>
      <c r="N10" s="125"/>
      <c r="O10" s="125"/>
      <c r="P10" s="125"/>
      <c r="Q10" s="125"/>
      <c r="R10" s="125"/>
      <c r="S10" s="126"/>
      <c r="T10" s="130"/>
      <c r="U10" s="131"/>
      <c r="V10" s="131"/>
      <c r="W10" s="131"/>
      <c r="X10" s="131"/>
      <c r="Y10" s="131"/>
      <c r="Z10" s="131"/>
      <c r="AA10" s="132"/>
      <c r="AB10" s="136"/>
      <c r="AC10" s="137"/>
      <c r="AD10" s="137"/>
      <c r="AE10" s="137"/>
      <c r="AF10" s="137"/>
      <c r="AG10" s="137"/>
      <c r="AH10" s="137"/>
      <c r="AI10" s="138"/>
      <c r="AJ10" s="6"/>
      <c r="AK10" s="59">
        <f>215/12</f>
        <v>17.916666666666668</v>
      </c>
    </row>
    <row r="11" spans="1:37" ht="48" customHeight="1" thickBot="1" x14ac:dyDescent="0.3">
      <c r="A11" s="6"/>
      <c r="B11" s="30" t="s">
        <v>10</v>
      </c>
      <c r="C11" s="31" t="s">
        <v>0</v>
      </c>
      <c r="D11" s="32">
        <v>1</v>
      </c>
      <c r="E11" s="33">
        <v>2</v>
      </c>
      <c r="F11" s="33">
        <v>3</v>
      </c>
      <c r="G11" s="33">
        <v>4</v>
      </c>
      <c r="H11" s="33">
        <v>5</v>
      </c>
      <c r="I11" s="33">
        <v>6</v>
      </c>
      <c r="J11" s="33">
        <v>7</v>
      </c>
      <c r="K11" s="33">
        <v>8</v>
      </c>
      <c r="L11" s="33">
        <v>9</v>
      </c>
      <c r="M11" s="33">
        <v>10</v>
      </c>
      <c r="N11" s="33">
        <v>11</v>
      </c>
      <c r="O11" s="33">
        <v>12</v>
      </c>
      <c r="P11" s="33">
        <v>13</v>
      </c>
      <c r="Q11" s="33">
        <v>14</v>
      </c>
      <c r="R11" s="33">
        <v>15</v>
      </c>
      <c r="S11" s="33">
        <v>16</v>
      </c>
      <c r="T11" s="33">
        <v>17</v>
      </c>
      <c r="U11" s="33">
        <v>18</v>
      </c>
      <c r="V11" s="33">
        <v>19</v>
      </c>
      <c r="W11" s="33">
        <v>20</v>
      </c>
      <c r="X11" s="33">
        <v>21</v>
      </c>
      <c r="Y11" s="33">
        <v>22</v>
      </c>
      <c r="Z11" s="33">
        <v>23</v>
      </c>
      <c r="AA11" s="33">
        <v>24</v>
      </c>
      <c r="AB11" s="33">
        <v>25</v>
      </c>
      <c r="AC11" s="33">
        <v>26</v>
      </c>
      <c r="AD11" s="33">
        <v>27</v>
      </c>
      <c r="AE11" s="33">
        <v>28</v>
      </c>
      <c r="AF11" s="33">
        <v>29</v>
      </c>
      <c r="AG11" s="33">
        <v>30</v>
      </c>
      <c r="AH11" s="33">
        <v>31</v>
      </c>
      <c r="AI11" s="46" t="s">
        <v>1</v>
      </c>
      <c r="AJ11" s="34" t="s">
        <v>40</v>
      </c>
      <c r="AK11" s="34" t="s">
        <v>24</v>
      </c>
    </row>
    <row r="12" spans="1:37" ht="22.15" customHeight="1" thickBot="1" x14ac:dyDescent="0.3">
      <c r="A12" s="6"/>
      <c r="B12" s="35"/>
      <c r="C12" s="36"/>
      <c r="D12" s="38" t="str">
        <f ca="1">TEXT(DATE(CELL("inhalt",$AF$2),CELL("inhalt",$X$2),CELL("inhalt",D11)),"[$-809]ttt")</f>
        <v>Sat</v>
      </c>
      <c r="E12" s="38" t="str">
        <f t="shared" ref="E12:AH12" ca="1" si="0">TEXT(DATE(CELL("inhalt",$AF$2),CELL("inhalt",$X$2),CELL("inhalt",E11)),"[$-809]ttt")</f>
        <v>Sun</v>
      </c>
      <c r="F12" s="38" t="str">
        <f t="shared" ca="1" si="0"/>
        <v>Mon</v>
      </c>
      <c r="G12" s="38" t="str">
        <f t="shared" ca="1" si="0"/>
        <v>Tue</v>
      </c>
      <c r="H12" s="38" t="str">
        <f t="shared" ca="1" si="0"/>
        <v>Wed</v>
      </c>
      <c r="I12" s="38" t="str">
        <f t="shared" ca="1" si="0"/>
        <v>Thu</v>
      </c>
      <c r="J12" s="38" t="str">
        <f t="shared" ca="1" si="0"/>
        <v>Fri</v>
      </c>
      <c r="K12" s="38" t="str">
        <f t="shared" ca="1" si="0"/>
        <v>Sat</v>
      </c>
      <c r="L12" s="38" t="str">
        <f t="shared" ca="1" si="0"/>
        <v>Sun</v>
      </c>
      <c r="M12" s="38" t="str">
        <f t="shared" ca="1" si="0"/>
        <v>Mon</v>
      </c>
      <c r="N12" s="38" t="str">
        <f t="shared" ca="1" si="0"/>
        <v>Tue</v>
      </c>
      <c r="O12" s="38" t="str">
        <f t="shared" ca="1" si="0"/>
        <v>Wed</v>
      </c>
      <c r="P12" s="38" t="str">
        <f t="shared" ca="1" si="0"/>
        <v>Thu</v>
      </c>
      <c r="Q12" s="38" t="str">
        <f t="shared" ca="1" si="0"/>
        <v>Fri</v>
      </c>
      <c r="R12" s="38" t="str">
        <f t="shared" ca="1" si="0"/>
        <v>Sat</v>
      </c>
      <c r="S12" s="38" t="str">
        <f t="shared" ca="1" si="0"/>
        <v>Sun</v>
      </c>
      <c r="T12" s="38" t="str">
        <f t="shared" ca="1" si="0"/>
        <v>Mon</v>
      </c>
      <c r="U12" s="38" t="str">
        <f t="shared" ca="1" si="0"/>
        <v>Tue</v>
      </c>
      <c r="V12" s="38" t="str">
        <f t="shared" ca="1" si="0"/>
        <v>Wed</v>
      </c>
      <c r="W12" s="38" t="str">
        <f t="shared" ca="1" si="0"/>
        <v>Thu</v>
      </c>
      <c r="X12" s="38" t="str">
        <f t="shared" ca="1" si="0"/>
        <v>Fri</v>
      </c>
      <c r="Y12" s="38" t="str">
        <f t="shared" ca="1" si="0"/>
        <v>Sat</v>
      </c>
      <c r="Z12" s="38" t="str">
        <f t="shared" ca="1" si="0"/>
        <v>Sun</v>
      </c>
      <c r="AA12" s="37" t="str">
        <f t="shared" ca="1" si="0"/>
        <v>Mon</v>
      </c>
      <c r="AB12" s="37" t="str">
        <f t="shared" ca="1" si="0"/>
        <v>Tue</v>
      </c>
      <c r="AC12" s="37" t="str">
        <f t="shared" ca="1" si="0"/>
        <v>Wed</v>
      </c>
      <c r="AD12" s="38" t="str">
        <f t="shared" ca="1" si="0"/>
        <v>Thu</v>
      </c>
      <c r="AE12" s="38" t="str">
        <f t="shared" ca="1" si="0"/>
        <v>Fri</v>
      </c>
      <c r="AF12" s="38" t="str">
        <f t="shared" ca="1" si="0"/>
        <v>Sat</v>
      </c>
      <c r="AG12" s="38" t="str">
        <f t="shared" ca="1" si="0"/>
        <v>Sun</v>
      </c>
      <c r="AH12" s="37" t="str">
        <f t="shared" ca="1" si="0"/>
        <v>Mon</v>
      </c>
      <c r="AI12" s="48"/>
      <c r="AJ12" s="39"/>
      <c r="AK12" s="34"/>
    </row>
    <row r="13" spans="1:37" ht="15.75" thickBot="1" x14ac:dyDescent="0.3">
      <c r="A13" s="6"/>
      <c r="B13" s="176"/>
      <c r="C13" s="177"/>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42">
        <f>D13+E13+F13+G13+H13+I13+J13+K13+L13+M13+N13+O13+P13+Q13+R13+S13+T13+U13+V13+W13+X13+Y13+Z13+AA13+AB13+AC13+AD13+AE13+AF13+AG13+AH13</f>
        <v>0</v>
      </c>
      <c r="AJ13" s="50">
        <f>AI13/7.84</f>
        <v>0</v>
      </c>
      <c r="AK13" s="41">
        <f>AJ13/$AK$10</f>
        <v>0</v>
      </c>
    </row>
    <row r="14" spans="1:37" ht="15.75" thickBot="1" x14ac:dyDescent="0.3">
      <c r="A14" s="6"/>
      <c r="B14" s="176"/>
      <c r="C14" s="177"/>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42">
        <f t="shared" ref="AI14:AI22" si="1">D14+E14+F14+G14+H14+I14+J14+K14+L14+M14+N14+O14+P14+Q14+R14+S14+T14+U14+V14+W14+X14+Y14+Z14+AA14+AB14+AC14+AD14+AE14+AF14+AG14+AH14</f>
        <v>0</v>
      </c>
      <c r="AJ14" s="50">
        <f t="shared" ref="AJ14:AJ21" si="2">AI14/7.84</f>
        <v>0</v>
      </c>
      <c r="AK14" s="41">
        <f t="shared" ref="AK14:AK21" si="3">AJ14/$AK$10</f>
        <v>0</v>
      </c>
    </row>
    <row r="15" spans="1:37" ht="15.75" thickBot="1" x14ac:dyDescent="0.3">
      <c r="A15" s="6"/>
      <c r="B15" s="176"/>
      <c r="C15" s="177"/>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42">
        <f t="shared" si="1"/>
        <v>0</v>
      </c>
      <c r="AJ15" s="50">
        <f t="shared" si="2"/>
        <v>0</v>
      </c>
      <c r="AK15" s="41">
        <f t="shared" si="3"/>
        <v>0</v>
      </c>
    </row>
    <row r="16" spans="1:37" ht="15.75" thickBot="1" x14ac:dyDescent="0.3">
      <c r="A16" s="6"/>
      <c r="B16" s="176"/>
      <c r="C16" s="177"/>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42">
        <f t="shared" si="1"/>
        <v>0</v>
      </c>
      <c r="AJ16" s="50">
        <f t="shared" si="2"/>
        <v>0</v>
      </c>
      <c r="AK16" s="41">
        <f t="shared" si="3"/>
        <v>0</v>
      </c>
    </row>
    <row r="17" spans="1:37" ht="15.75" thickBot="1" x14ac:dyDescent="0.3">
      <c r="A17" s="6"/>
      <c r="B17" s="176"/>
      <c r="C17" s="177"/>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42">
        <f t="shared" si="1"/>
        <v>0</v>
      </c>
      <c r="AJ17" s="50">
        <f t="shared" si="2"/>
        <v>0</v>
      </c>
      <c r="AK17" s="41">
        <f t="shared" si="3"/>
        <v>0</v>
      </c>
    </row>
    <row r="18" spans="1:37" ht="15.75" thickBot="1" x14ac:dyDescent="0.3">
      <c r="A18" s="6"/>
      <c r="B18" s="176"/>
      <c r="C18" s="177"/>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42">
        <f t="shared" si="1"/>
        <v>0</v>
      </c>
      <c r="AJ18" s="50">
        <f t="shared" si="2"/>
        <v>0</v>
      </c>
      <c r="AK18" s="41">
        <f t="shared" si="3"/>
        <v>0</v>
      </c>
    </row>
    <row r="19" spans="1:37" ht="15.75" thickBot="1" x14ac:dyDescent="0.3">
      <c r="A19" s="6"/>
      <c r="B19" s="176"/>
      <c r="C19" s="177"/>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42">
        <f t="shared" si="1"/>
        <v>0</v>
      </c>
      <c r="AJ19" s="50">
        <f t="shared" si="2"/>
        <v>0</v>
      </c>
      <c r="AK19" s="41">
        <f t="shared" si="3"/>
        <v>0</v>
      </c>
    </row>
    <row r="20" spans="1:37" ht="15.75" thickBot="1" x14ac:dyDescent="0.3">
      <c r="A20" s="6"/>
      <c r="B20" s="176"/>
      <c r="C20" s="177"/>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42">
        <f t="shared" si="1"/>
        <v>0</v>
      </c>
      <c r="AJ20" s="50">
        <f t="shared" si="2"/>
        <v>0</v>
      </c>
      <c r="AK20" s="41">
        <f t="shared" si="3"/>
        <v>0</v>
      </c>
    </row>
    <row r="21" spans="1:37" ht="15.75" thickBot="1" x14ac:dyDescent="0.3">
      <c r="A21" s="6"/>
      <c r="B21" s="176"/>
      <c r="C21" s="177"/>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42">
        <f t="shared" si="1"/>
        <v>0</v>
      </c>
      <c r="AJ21" s="50">
        <f t="shared" si="2"/>
        <v>0</v>
      </c>
      <c r="AK21" s="41">
        <f t="shared" si="3"/>
        <v>0</v>
      </c>
    </row>
    <row r="22" spans="1:37" ht="15.75" thickBot="1" x14ac:dyDescent="0.3">
      <c r="A22" s="6"/>
      <c r="B22" s="94" t="s">
        <v>9</v>
      </c>
      <c r="C22" s="95"/>
      <c r="D22" s="44">
        <f>D13+D14+D15+D16+D17+D18+D19+D20+D21</f>
        <v>0</v>
      </c>
      <c r="E22" s="45">
        <f t="shared" ref="E22:AH22" si="4">E13+E14+E15+E16+E17+E18+E19+E20+E21</f>
        <v>0</v>
      </c>
      <c r="F22" s="45">
        <f t="shared" si="4"/>
        <v>0</v>
      </c>
      <c r="G22" s="45">
        <f t="shared" si="4"/>
        <v>0</v>
      </c>
      <c r="H22" s="45">
        <f t="shared" si="4"/>
        <v>0</v>
      </c>
      <c r="I22" s="45">
        <f t="shared" si="4"/>
        <v>0</v>
      </c>
      <c r="J22" s="45">
        <f t="shared" si="4"/>
        <v>0</v>
      </c>
      <c r="K22" s="45">
        <f t="shared" si="4"/>
        <v>0</v>
      </c>
      <c r="L22" s="45">
        <f t="shared" si="4"/>
        <v>0</v>
      </c>
      <c r="M22" s="45">
        <f t="shared" si="4"/>
        <v>0</v>
      </c>
      <c r="N22" s="45">
        <f t="shared" si="4"/>
        <v>0</v>
      </c>
      <c r="O22" s="45">
        <f t="shared" si="4"/>
        <v>0</v>
      </c>
      <c r="P22" s="45">
        <f t="shared" si="4"/>
        <v>0</v>
      </c>
      <c r="Q22" s="45">
        <f t="shared" si="4"/>
        <v>0</v>
      </c>
      <c r="R22" s="45">
        <f t="shared" si="4"/>
        <v>0</v>
      </c>
      <c r="S22" s="45">
        <f t="shared" si="4"/>
        <v>0</v>
      </c>
      <c r="T22" s="45">
        <f t="shared" si="4"/>
        <v>0</v>
      </c>
      <c r="U22" s="45">
        <f t="shared" si="4"/>
        <v>0</v>
      </c>
      <c r="V22" s="45">
        <f t="shared" si="4"/>
        <v>0</v>
      </c>
      <c r="W22" s="45">
        <f t="shared" si="4"/>
        <v>0</v>
      </c>
      <c r="X22" s="45">
        <f t="shared" si="4"/>
        <v>0</v>
      </c>
      <c r="Y22" s="45">
        <f t="shared" si="4"/>
        <v>0</v>
      </c>
      <c r="Z22" s="45">
        <f t="shared" si="4"/>
        <v>0</v>
      </c>
      <c r="AA22" s="45">
        <f t="shared" si="4"/>
        <v>0</v>
      </c>
      <c r="AB22" s="45">
        <f t="shared" si="4"/>
        <v>0</v>
      </c>
      <c r="AC22" s="45">
        <f t="shared" si="4"/>
        <v>0</v>
      </c>
      <c r="AD22" s="45">
        <f t="shared" si="4"/>
        <v>0</v>
      </c>
      <c r="AE22" s="45">
        <f t="shared" si="4"/>
        <v>0</v>
      </c>
      <c r="AF22" s="45">
        <f t="shared" si="4"/>
        <v>0</v>
      </c>
      <c r="AG22" s="45">
        <f t="shared" si="4"/>
        <v>0</v>
      </c>
      <c r="AH22" s="45">
        <f t="shared" si="4"/>
        <v>0</v>
      </c>
      <c r="AI22" s="43">
        <f t="shared" si="1"/>
        <v>0</v>
      </c>
      <c r="AJ22" s="51">
        <f>SUM(AJ13:AJ21)</f>
        <v>0</v>
      </c>
      <c r="AK22" s="41">
        <f>SUM(AK13:AK21)</f>
        <v>0</v>
      </c>
    </row>
    <row r="23" spans="1:37" ht="8.25" customHeight="1" thickBot="1" x14ac:dyDescent="0.3">
      <c r="A23" s="6"/>
      <c r="B23" s="6"/>
      <c r="C23" s="6"/>
      <c r="D23" s="7"/>
      <c r="E23" s="7"/>
      <c r="F23" s="7"/>
      <c r="G23" s="7"/>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7" ht="56.25" customHeight="1" thickBot="1" x14ac:dyDescent="0.3">
      <c r="A24" s="6"/>
      <c r="B24" s="127" t="s">
        <v>11</v>
      </c>
      <c r="C24" s="129"/>
      <c r="D24" s="161"/>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3"/>
      <c r="AJ24" s="6"/>
    </row>
    <row r="25" spans="1:37" ht="21.75" customHeight="1" x14ac:dyDescent="0.25">
      <c r="A25" s="6"/>
      <c r="B25" s="72" t="s">
        <v>12</v>
      </c>
      <c r="C25" s="73"/>
      <c r="D25" s="170"/>
      <c r="E25" s="171"/>
      <c r="F25" s="171"/>
      <c r="G25" s="171"/>
      <c r="H25" s="171"/>
      <c r="I25" s="171"/>
      <c r="J25" s="171"/>
      <c r="K25" s="171"/>
      <c r="L25" s="171"/>
      <c r="M25" s="171"/>
      <c r="N25" s="171"/>
      <c r="O25" s="171"/>
      <c r="P25" s="171"/>
      <c r="Q25" s="172"/>
      <c r="R25" s="80" t="s">
        <v>14</v>
      </c>
      <c r="S25" s="80"/>
      <c r="T25" s="80"/>
      <c r="U25" s="80"/>
      <c r="V25" s="80"/>
      <c r="W25" s="80"/>
      <c r="X25" s="164"/>
      <c r="Y25" s="165"/>
      <c r="Z25" s="165"/>
      <c r="AA25" s="165"/>
      <c r="AB25" s="165"/>
      <c r="AC25" s="165"/>
      <c r="AD25" s="165"/>
      <c r="AE25" s="165"/>
      <c r="AF25" s="165"/>
      <c r="AG25" s="165"/>
      <c r="AH25" s="165"/>
      <c r="AI25" s="166"/>
      <c r="AJ25" s="6"/>
    </row>
    <row r="26" spans="1:37" ht="21.75" customHeight="1" thickBot="1" x14ac:dyDescent="0.3">
      <c r="A26" s="6"/>
      <c r="B26" s="87" t="s">
        <v>13</v>
      </c>
      <c r="C26" s="88"/>
      <c r="D26" s="173"/>
      <c r="E26" s="174"/>
      <c r="F26" s="174"/>
      <c r="G26" s="174"/>
      <c r="H26" s="174"/>
      <c r="I26" s="174"/>
      <c r="J26" s="174"/>
      <c r="K26" s="174"/>
      <c r="L26" s="174"/>
      <c r="M26" s="174"/>
      <c r="N26" s="174"/>
      <c r="O26" s="174"/>
      <c r="P26" s="174"/>
      <c r="Q26" s="175"/>
      <c r="R26" s="89" t="s">
        <v>13</v>
      </c>
      <c r="S26" s="90"/>
      <c r="T26" s="90"/>
      <c r="U26" s="90"/>
      <c r="V26" s="90"/>
      <c r="W26" s="91"/>
      <c r="X26" s="167"/>
      <c r="Y26" s="168"/>
      <c r="Z26" s="168"/>
      <c r="AA26" s="168"/>
      <c r="AB26" s="168"/>
      <c r="AC26" s="168"/>
      <c r="AD26" s="168"/>
      <c r="AE26" s="168"/>
      <c r="AF26" s="168"/>
      <c r="AG26" s="168"/>
      <c r="AH26" s="168"/>
      <c r="AI26" s="169"/>
      <c r="AJ26" s="6"/>
    </row>
    <row r="27" spans="1:37" ht="40.5" customHeight="1" thickBot="1" x14ac:dyDescent="0.3">
      <c r="A27" s="6"/>
      <c r="B27" s="69" t="s">
        <v>42</v>
      </c>
      <c r="C27" s="70"/>
      <c r="D27" s="7"/>
      <c r="E27" s="8"/>
      <c r="F27" s="8"/>
      <c r="G27" s="8"/>
      <c r="H27" s="9"/>
      <c r="I27" s="9"/>
      <c r="J27" s="9"/>
      <c r="K27" s="9"/>
      <c r="L27" s="9"/>
      <c r="M27" s="9"/>
      <c r="N27" s="9"/>
      <c r="O27" s="6"/>
      <c r="P27" s="6"/>
      <c r="Q27" s="6"/>
      <c r="R27" s="69" t="s">
        <v>42</v>
      </c>
      <c r="S27" s="71"/>
      <c r="T27" s="71"/>
      <c r="U27" s="71"/>
      <c r="V27" s="71"/>
      <c r="W27" s="70"/>
      <c r="X27" s="6"/>
      <c r="Y27" s="9"/>
      <c r="Z27" s="9"/>
      <c r="AA27" s="9"/>
      <c r="AB27" s="9"/>
      <c r="AC27" s="9"/>
      <c r="AD27" s="9"/>
      <c r="AE27" s="9"/>
      <c r="AF27" s="9"/>
      <c r="AG27" s="9"/>
      <c r="AH27" s="9"/>
      <c r="AI27" s="6"/>
      <c r="AJ27" s="6"/>
    </row>
  </sheetData>
  <sheetProtection algorithmName="SHA-512" hashValue="HzZg9Pz30jPFcg/6FwS0KNfV9LkOITHvz1ihrhZqYaM7XvfgMi+lgSz8rY5BtCCfDEOzWK/UTbUZfOkTBEVCzQ==" saltValue="PGFZMGgD7P5VRxzeOMasFA==" spinCount="100000" sheet="1" selectLockedCells="1"/>
  <mergeCells count="37">
    <mergeCell ref="R26:W26"/>
    <mergeCell ref="B27:C27"/>
    <mergeCell ref="R27:W27"/>
    <mergeCell ref="B20:C20"/>
    <mergeCell ref="B21:C21"/>
    <mergeCell ref="B22:C22"/>
    <mergeCell ref="B24:C24"/>
    <mergeCell ref="D24:AI24"/>
    <mergeCell ref="B25:C25"/>
    <mergeCell ref="D25:Q26"/>
    <mergeCell ref="R25:W25"/>
    <mergeCell ref="X25:AI26"/>
    <mergeCell ref="B26:C26"/>
    <mergeCell ref="B19:C19"/>
    <mergeCell ref="B8:AI8"/>
    <mergeCell ref="B9:G10"/>
    <mergeCell ref="H9:S10"/>
    <mergeCell ref="T9:AA10"/>
    <mergeCell ref="AB9:AI10"/>
    <mergeCell ref="B13:C13"/>
    <mergeCell ref="B14:C14"/>
    <mergeCell ref="B15:C15"/>
    <mergeCell ref="B16:C16"/>
    <mergeCell ref="B17:C17"/>
    <mergeCell ref="B18:C18"/>
    <mergeCell ref="B4:G5"/>
    <mergeCell ref="H4:S5"/>
    <mergeCell ref="T4:AA5"/>
    <mergeCell ref="AB4:AI5"/>
    <mergeCell ref="B6:G7"/>
    <mergeCell ref="H6:AI7"/>
    <mergeCell ref="AF2:AI3"/>
    <mergeCell ref="B2:S3"/>
    <mergeCell ref="T2:W3"/>
    <mergeCell ref="X2:X3"/>
    <mergeCell ref="Y2:AA3"/>
    <mergeCell ref="AB2:AE3"/>
  </mergeCells>
  <conditionalFormatting sqref="D12:AH12">
    <cfRule type="cellIs" dxfId="0" priority="1" operator="equal">
      <formula>"Sun"</formula>
    </cfRule>
  </conditionalFormatting>
  <pageMargins left="0.7" right="0.7" top="0.78740157499999996" bottom="0.78740157499999996" header="0.3" footer="0.3"/>
  <pageSetup paperSize="9" scale="4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
  <sheetViews>
    <sheetView workbookViewId="0">
      <selection activeCell="AJ19" sqref="AJ19"/>
    </sheetView>
  </sheetViews>
  <sheetFormatPr baseColWidth="10" defaultRowHeight="15" x14ac:dyDescent="0.25"/>
  <cols>
    <col min="1" max="1" width="11" customWidth="1"/>
    <col min="2" max="2" width="8.5703125" customWidth="1"/>
    <col min="3" max="3" width="11" customWidth="1"/>
    <col min="4" max="4" width="14.28515625" hidden="1" customWidth="1"/>
    <col min="5" max="5" width="15" hidden="1" customWidth="1"/>
    <col min="6" max="6" width="14" hidden="1" customWidth="1"/>
    <col min="7" max="7" width="9.85546875" customWidth="1"/>
    <col min="8" max="8" width="9.28515625" customWidth="1"/>
    <col min="9" max="9" width="9.5703125" customWidth="1"/>
    <col min="10" max="10" width="15.85546875" customWidth="1"/>
    <col min="11" max="11" width="1.42578125" customWidth="1"/>
    <col min="12" max="12" width="9.42578125" hidden="1" customWidth="1"/>
    <col min="13" max="18" width="4.7109375" hidden="1" customWidth="1"/>
    <col min="19" max="22" width="4.7109375" customWidth="1"/>
    <col min="23" max="23" width="6.5703125" customWidth="1"/>
    <col min="24" max="26" width="4.7109375" hidden="1" customWidth="1"/>
    <col min="27" max="32" width="4.7109375" customWidth="1"/>
    <col min="33" max="33" width="4.85546875" customWidth="1"/>
    <col min="34" max="34" width="2.5703125" hidden="1" customWidth="1"/>
  </cols>
  <sheetData>
    <row r="1" spans="1:34" x14ac:dyDescent="0.25">
      <c r="S1" s="68"/>
      <c r="T1" s="68"/>
      <c r="U1" s="68"/>
      <c r="V1" s="68"/>
      <c r="W1" s="68"/>
      <c r="X1" s="68"/>
      <c r="Y1" s="68"/>
      <c r="Z1" s="68"/>
      <c r="AA1" s="148" t="s">
        <v>8</v>
      </c>
      <c r="AB1" s="149"/>
      <c r="AC1" s="149"/>
      <c r="AD1" s="150"/>
      <c r="AE1" s="121">
        <f>January!AF2</f>
        <v>0</v>
      </c>
      <c r="AF1" s="122"/>
      <c r="AG1" s="122"/>
      <c r="AH1" s="123"/>
    </row>
    <row r="2" spans="1:34" ht="15.75" thickBot="1" x14ac:dyDescent="0.3">
      <c r="S2" s="68"/>
      <c r="T2" s="68"/>
      <c r="U2" s="68"/>
      <c r="V2" s="68"/>
      <c r="W2" s="68"/>
      <c r="X2" s="68"/>
      <c r="Y2" s="68"/>
      <c r="Z2" s="68"/>
      <c r="AA2" s="151"/>
      <c r="AB2" s="152"/>
      <c r="AC2" s="152"/>
      <c r="AD2" s="153"/>
      <c r="AE2" s="139"/>
      <c r="AF2" s="140"/>
      <c r="AG2" s="140"/>
      <c r="AH2" s="141"/>
    </row>
    <row r="3" spans="1:34" x14ac:dyDescent="0.25">
      <c r="A3" s="103" t="s">
        <v>5</v>
      </c>
      <c r="B3" s="104"/>
      <c r="C3" s="104"/>
      <c r="D3" s="104"/>
      <c r="E3" s="104"/>
      <c r="F3" s="105"/>
      <c r="G3" s="121">
        <f>January!H4</f>
        <v>0</v>
      </c>
      <c r="H3" s="122"/>
      <c r="I3" s="122"/>
      <c r="J3" s="122"/>
      <c r="K3" s="122"/>
      <c r="L3" s="122"/>
      <c r="M3" s="122"/>
      <c r="N3" s="122"/>
      <c r="O3" s="122"/>
      <c r="P3" s="122"/>
      <c r="Q3" s="122"/>
      <c r="R3" s="123"/>
      <c r="S3" s="103" t="s">
        <v>6</v>
      </c>
      <c r="T3" s="104"/>
      <c r="U3" s="104"/>
      <c r="V3" s="104"/>
      <c r="W3" s="104"/>
      <c r="X3" s="104"/>
      <c r="Y3" s="104"/>
      <c r="Z3" s="105"/>
      <c r="AA3" s="121">
        <f>January!AB4</f>
        <v>0</v>
      </c>
      <c r="AB3" s="122"/>
      <c r="AC3" s="122"/>
      <c r="AD3" s="122"/>
      <c r="AE3" s="122"/>
      <c r="AF3" s="122"/>
      <c r="AG3" s="122"/>
      <c r="AH3" s="123"/>
    </row>
    <row r="4" spans="1:34" ht="15.75" thickBot="1" x14ac:dyDescent="0.3">
      <c r="A4" s="106"/>
      <c r="B4" s="107"/>
      <c r="C4" s="107"/>
      <c r="D4" s="107"/>
      <c r="E4" s="107"/>
      <c r="F4" s="108"/>
      <c r="G4" s="139"/>
      <c r="H4" s="140"/>
      <c r="I4" s="140"/>
      <c r="J4" s="140"/>
      <c r="K4" s="140"/>
      <c r="L4" s="140"/>
      <c r="M4" s="140"/>
      <c r="N4" s="140"/>
      <c r="O4" s="140"/>
      <c r="P4" s="140"/>
      <c r="Q4" s="140"/>
      <c r="R4" s="141"/>
      <c r="S4" s="106"/>
      <c r="T4" s="107"/>
      <c r="U4" s="107"/>
      <c r="V4" s="107"/>
      <c r="W4" s="107"/>
      <c r="X4" s="107"/>
      <c r="Y4" s="107"/>
      <c r="Z4" s="108"/>
      <c r="AA4" s="139"/>
      <c r="AB4" s="140"/>
      <c r="AC4" s="140"/>
      <c r="AD4" s="140"/>
      <c r="AE4" s="140"/>
      <c r="AF4" s="140"/>
      <c r="AG4" s="140"/>
      <c r="AH4" s="141"/>
    </row>
    <row r="5" spans="1:34" x14ac:dyDescent="0.25">
      <c r="A5" s="103" t="s">
        <v>4</v>
      </c>
      <c r="B5" s="104"/>
      <c r="C5" s="104"/>
      <c r="D5" s="104"/>
      <c r="E5" s="104"/>
      <c r="F5" s="105"/>
      <c r="G5" s="103"/>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5"/>
    </row>
    <row r="6" spans="1:34" ht="42" customHeight="1" thickBot="1" x14ac:dyDescent="0.3">
      <c r="A6" s="106"/>
      <c r="B6" s="107"/>
      <c r="C6" s="107"/>
      <c r="D6" s="119"/>
      <c r="E6" s="119"/>
      <c r="F6" s="120"/>
      <c r="G6" s="106"/>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8"/>
    </row>
    <row r="7" spans="1:34" x14ac:dyDescent="0.25">
      <c r="D7" s="26"/>
      <c r="E7" s="27"/>
      <c r="F7" s="27"/>
      <c r="G7" s="27"/>
      <c r="H7" s="27"/>
      <c r="I7" s="27"/>
      <c r="J7" s="27"/>
      <c r="K7" s="27"/>
      <c r="L7" s="27"/>
    </row>
    <row r="8" spans="1:34" ht="45" x14ac:dyDescent="0.25">
      <c r="A8" s="20" t="s">
        <v>31</v>
      </c>
      <c r="B8" s="20" t="s">
        <v>33</v>
      </c>
      <c r="C8" s="53" t="s">
        <v>39</v>
      </c>
      <c r="D8" s="54" t="s">
        <v>38</v>
      </c>
      <c r="E8" s="56" t="s">
        <v>36</v>
      </c>
      <c r="F8" s="57" t="s">
        <v>37</v>
      </c>
      <c r="G8" s="28"/>
      <c r="H8" s="28"/>
      <c r="I8" s="28"/>
      <c r="J8" s="28"/>
      <c r="K8" s="28"/>
      <c r="L8" s="28"/>
    </row>
    <row r="9" spans="1:34" x14ac:dyDescent="0.25">
      <c r="C9" s="55"/>
      <c r="D9" s="55"/>
      <c r="E9" s="58"/>
      <c r="F9" s="58"/>
      <c r="G9" s="29"/>
      <c r="H9" s="29"/>
      <c r="I9" s="29"/>
      <c r="J9" s="29"/>
      <c r="K9" s="29"/>
      <c r="L9" s="29"/>
      <c r="M9" s="25"/>
      <c r="N9" s="25"/>
    </row>
    <row r="10" spans="1:34" x14ac:dyDescent="0.25">
      <c r="A10" s="21" t="s">
        <v>28</v>
      </c>
      <c r="B10" s="61">
        <f>January!AI22</f>
        <v>0</v>
      </c>
      <c r="C10" s="62">
        <f>B10/7.84</f>
        <v>0</v>
      </c>
      <c r="D10" s="62">
        <f>January!AK22</f>
        <v>0</v>
      </c>
      <c r="E10" s="65">
        <f>B10/8</f>
        <v>0</v>
      </c>
      <c r="F10" s="65">
        <f>E10/January!AK10</f>
        <v>0</v>
      </c>
      <c r="G10" s="27"/>
      <c r="H10" s="27"/>
      <c r="I10" s="27"/>
      <c r="J10" s="27"/>
      <c r="K10" s="27"/>
      <c r="L10" s="27"/>
    </row>
    <row r="11" spans="1:34" x14ac:dyDescent="0.25">
      <c r="A11" s="21" t="s">
        <v>29</v>
      </c>
      <c r="B11" s="61">
        <f>February!AI22</f>
        <v>0</v>
      </c>
      <c r="C11" s="62">
        <f t="shared" ref="C11:C21" si="0">B11/7.84</f>
        <v>0</v>
      </c>
      <c r="D11" s="62">
        <f>February!AK22</f>
        <v>0</v>
      </c>
      <c r="E11" s="65">
        <f t="shared" ref="E11:E21" si="1">B11/8</f>
        <v>0</v>
      </c>
      <c r="F11" s="65">
        <f>E11/February!AK10</f>
        <v>0</v>
      </c>
      <c r="G11" s="27"/>
      <c r="H11" s="27"/>
      <c r="I11" s="27"/>
      <c r="J11" s="27"/>
      <c r="K11" s="27"/>
      <c r="L11" s="27"/>
    </row>
    <row r="12" spans="1:34" x14ac:dyDescent="0.25">
      <c r="A12" s="21" t="s">
        <v>30</v>
      </c>
      <c r="B12" s="61">
        <f>March!AI22</f>
        <v>0</v>
      </c>
      <c r="C12" s="62">
        <f t="shared" si="0"/>
        <v>0</v>
      </c>
      <c r="D12" s="62">
        <f>March!AK22</f>
        <v>0</v>
      </c>
      <c r="E12" s="65">
        <f t="shared" si="1"/>
        <v>0</v>
      </c>
      <c r="F12" s="65">
        <f>E12/March!AK10</f>
        <v>0</v>
      </c>
      <c r="G12" s="27"/>
      <c r="H12" s="27"/>
      <c r="I12" s="27"/>
      <c r="J12" s="27"/>
      <c r="K12" s="27"/>
      <c r="L12" s="27"/>
    </row>
    <row r="13" spans="1:34" x14ac:dyDescent="0.25">
      <c r="A13" s="21" t="s">
        <v>15</v>
      </c>
      <c r="B13" s="61">
        <f>April!AI22</f>
        <v>0</v>
      </c>
      <c r="C13" s="62">
        <f t="shared" si="0"/>
        <v>0</v>
      </c>
      <c r="D13" s="62">
        <f>April!AK22</f>
        <v>0</v>
      </c>
      <c r="E13" s="65">
        <f t="shared" si="1"/>
        <v>0</v>
      </c>
      <c r="F13" s="65">
        <f>E13/April!AK10</f>
        <v>0</v>
      </c>
      <c r="G13" s="27"/>
      <c r="H13" s="27"/>
      <c r="I13" s="27"/>
      <c r="J13" s="27"/>
      <c r="K13" s="27"/>
      <c r="L13" s="27"/>
    </row>
    <row r="14" spans="1:34" x14ac:dyDescent="0.25">
      <c r="A14" s="21" t="s">
        <v>16</v>
      </c>
      <c r="B14" s="61">
        <f>May!AI22</f>
        <v>0</v>
      </c>
      <c r="C14" s="62">
        <f t="shared" si="0"/>
        <v>0</v>
      </c>
      <c r="D14" s="62">
        <f>May!AK22</f>
        <v>0</v>
      </c>
      <c r="E14" s="65">
        <f t="shared" si="1"/>
        <v>0</v>
      </c>
      <c r="F14" s="65">
        <f>E14/May!AK10</f>
        <v>0</v>
      </c>
      <c r="G14" s="27"/>
      <c r="H14" s="27"/>
      <c r="I14" s="27"/>
      <c r="J14" s="27"/>
      <c r="K14" s="27"/>
      <c r="L14" s="27"/>
    </row>
    <row r="15" spans="1:34" x14ac:dyDescent="0.25">
      <c r="A15" s="21" t="s">
        <v>17</v>
      </c>
      <c r="B15" s="61">
        <f>June!AI22</f>
        <v>0</v>
      </c>
      <c r="C15" s="62">
        <f t="shared" si="0"/>
        <v>0</v>
      </c>
      <c r="D15" s="62">
        <f>June!AK22</f>
        <v>0</v>
      </c>
      <c r="E15" s="65">
        <f t="shared" si="1"/>
        <v>0</v>
      </c>
      <c r="F15" s="65">
        <f>E15/June!AK10</f>
        <v>0</v>
      </c>
      <c r="G15" s="27"/>
      <c r="H15" s="27"/>
      <c r="I15" s="27"/>
      <c r="J15" s="27"/>
      <c r="K15" s="27"/>
      <c r="L15" s="27"/>
    </row>
    <row r="16" spans="1:34" x14ac:dyDescent="0.25">
      <c r="A16" s="21" t="s">
        <v>18</v>
      </c>
      <c r="B16" s="61">
        <f>July!AI22</f>
        <v>0</v>
      </c>
      <c r="C16" s="62">
        <f t="shared" si="0"/>
        <v>0</v>
      </c>
      <c r="D16" s="62">
        <f>July!AK22</f>
        <v>0</v>
      </c>
      <c r="E16" s="65">
        <f t="shared" si="1"/>
        <v>0</v>
      </c>
      <c r="F16" s="65">
        <f>E16/July!AK10</f>
        <v>0</v>
      </c>
      <c r="G16" s="27"/>
      <c r="H16" s="27"/>
      <c r="I16" s="27"/>
      <c r="J16" s="27"/>
      <c r="K16" s="27"/>
      <c r="L16" s="27"/>
    </row>
    <row r="17" spans="1:12" x14ac:dyDescent="0.25">
      <c r="A17" s="21" t="s">
        <v>19</v>
      </c>
      <c r="B17" s="61">
        <f>August!AI22</f>
        <v>0</v>
      </c>
      <c r="C17" s="62">
        <f t="shared" si="0"/>
        <v>0</v>
      </c>
      <c r="D17" s="62">
        <f>August!AK22</f>
        <v>0</v>
      </c>
      <c r="E17" s="65">
        <f t="shared" si="1"/>
        <v>0</v>
      </c>
      <c r="F17" s="65">
        <f>E17/August!AK10</f>
        <v>0</v>
      </c>
      <c r="G17" s="27"/>
      <c r="H17" s="27"/>
      <c r="I17" s="27"/>
      <c r="J17" s="27"/>
      <c r="K17" s="27"/>
      <c r="L17" s="27"/>
    </row>
    <row r="18" spans="1:12" x14ac:dyDescent="0.25">
      <c r="A18" s="21" t="s">
        <v>20</v>
      </c>
      <c r="B18" s="61">
        <f>September!AI22</f>
        <v>0</v>
      </c>
      <c r="C18" s="62">
        <f t="shared" si="0"/>
        <v>0</v>
      </c>
      <c r="D18" s="62">
        <f>September!AK22</f>
        <v>0</v>
      </c>
      <c r="E18" s="65">
        <f t="shared" si="1"/>
        <v>0</v>
      </c>
      <c r="F18" s="65">
        <f>E18/September!AK10</f>
        <v>0</v>
      </c>
      <c r="G18" s="27"/>
      <c r="H18" s="27"/>
      <c r="I18" s="27"/>
      <c r="J18" s="27"/>
      <c r="K18" s="27"/>
      <c r="L18" s="27"/>
    </row>
    <row r="19" spans="1:12" x14ac:dyDescent="0.25">
      <c r="A19" s="21" t="s">
        <v>21</v>
      </c>
      <c r="B19" s="61">
        <f>October!AI22</f>
        <v>0</v>
      </c>
      <c r="C19" s="62">
        <f t="shared" si="0"/>
        <v>0</v>
      </c>
      <c r="D19" s="62">
        <f>October!AK22</f>
        <v>0</v>
      </c>
      <c r="E19" s="65">
        <f t="shared" si="1"/>
        <v>0</v>
      </c>
      <c r="F19" s="65">
        <f>E19/October!AK10</f>
        <v>0</v>
      </c>
      <c r="G19" s="27"/>
      <c r="H19" s="27"/>
      <c r="I19" s="27"/>
      <c r="J19" s="27"/>
      <c r="K19" s="27"/>
      <c r="L19" s="27"/>
    </row>
    <row r="20" spans="1:12" x14ac:dyDescent="0.25">
      <c r="A20" s="21" t="s">
        <v>22</v>
      </c>
      <c r="B20" s="61">
        <f>November!AI22</f>
        <v>0</v>
      </c>
      <c r="C20" s="62">
        <f t="shared" si="0"/>
        <v>0</v>
      </c>
      <c r="D20" s="62">
        <f>November!AK22</f>
        <v>0</v>
      </c>
      <c r="E20" s="65">
        <f t="shared" si="1"/>
        <v>0</v>
      </c>
      <c r="F20" s="65">
        <f>E20/November!AK10</f>
        <v>0</v>
      </c>
      <c r="G20" s="27"/>
      <c r="H20" s="27"/>
      <c r="I20" s="27"/>
      <c r="J20" s="27"/>
      <c r="K20" s="27"/>
      <c r="L20" s="27"/>
    </row>
    <row r="21" spans="1:12" x14ac:dyDescent="0.25">
      <c r="A21" s="21" t="s">
        <v>23</v>
      </c>
      <c r="B21" s="61">
        <f>December!AI22</f>
        <v>0</v>
      </c>
      <c r="C21" s="62">
        <f t="shared" si="0"/>
        <v>0</v>
      </c>
      <c r="D21" s="62">
        <f>December!AK22</f>
        <v>0</v>
      </c>
      <c r="E21" s="65">
        <f t="shared" si="1"/>
        <v>0</v>
      </c>
      <c r="F21" s="65">
        <f>E21/December!AK10</f>
        <v>0</v>
      </c>
      <c r="G21" s="27"/>
      <c r="H21" s="27"/>
      <c r="I21" s="27"/>
      <c r="J21" s="27"/>
      <c r="K21" s="27"/>
      <c r="L21" s="27"/>
    </row>
    <row r="22" spans="1:12" x14ac:dyDescent="0.25">
      <c r="A22" s="22" t="s">
        <v>32</v>
      </c>
      <c r="B22" s="63">
        <f>SUM(B10:B21)</f>
        <v>0</v>
      </c>
      <c r="C22" s="64">
        <f>SUM(C10:C21)</f>
        <v>0</v>
      </c>
      <c r="D22" s="64">
        <f>SUM(D10:D21)</f>
        <v>0</v>
      </c>
      <c r="E22" s="66">
        <f>SUM(E10:E21)</f>
        <v>0</v>
      </c>
      <c r="F22" s="66">
        <f>SUM(F10:F21)</f>
        <v>0</v>
      </c>
      <c r="G22" s="27"/>
      <c r="H22" s="27"/>
      <c r="I22" s="27"/>
      <c r="J22" s="27"/>
      <c r="K22" s="27"/>
      <c r="L22" s="27"/>
    </row>
  </sheetData>
  <sheetProtection selectLockedCells="1"/>
  <mergeCells count="12">
    <mergeCell ref="A5:F6"/>
    <mergeCell ref="AA1:AD2"/>
    <mergeCell ref="AE1:AH2"/>
    <mergeCell ref="A3:F4"/>
    <mergeCell ref="G3:R4"/>
    <mergeCell ref="S3:Z4"/>
    <mergeCell ref="AA3:AH4"/>
    <mergeCell ref="G5:L6"/>
    <mergeCell ref="M5:R6"/>
    <mergeCell ref="S5:X6"/>
    <mergeCell ref="Y5:AD6"/>
    <mergeCell ref="AE5:AH6"/>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9"/>
  <sheetViews>
    <sheetView zoomScale="70" zoomScaleNormal="70" workbookViewId="0">
      <selection activeCell="AN24" sqref="AN24"/>
    </sheetView>
  </sheetViews>
  <sheetFormatPr baseColWidth="10" defaultColWidth="11.5703125" defaultRowHeight="15" x14ac:dyDescent="0.25"/>
  <cols>
    <col min="1" max="1" width="22.5703125" style="6" customWidth="1"/>
    <col min="2" max="2" width="5.42578125" style="6" customWidth="1"/>
    <col min="3" max="6" width="5" style="7" customWidth="1"/>
    <col min="7" max="33" width="5" style="6" customWidth="1"/>
    <col min="34" max="34" width="8.85546875" style="6" customWidth="1"/>
    <col min="35" max="16384" width="11.5703125" style="6"/>
  </cols>
  <sheetData>
    <row r="1" spans="1:37" ht="16.5" customHeight="1" thickBot="1" x14ac:dyDescent="0.3">
      <c r="A1" s="11"/>
      <c r="B1" s="11"/>
      <c r="C1" s="12"/>
      <c r="D1" s="12"/>
      <c r="E1" s="12"/>
      <c r="F1" s="12"/>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row>
    <row r="2" spans="1:37" x14ac:dyDescent="0.25">
      <c r="A2" s="142" t="s">
        <v>34</v>
      </c>
      <c r="B2" s="143"/>
      <c r="C2" s="143"/>
      <c r="D2" s="143"/>
      <c r="E2" s="143"/>
      <c r="F2" s="143"/>
      <c r="G2" s="143"/>
      <c r="H2" s="143"/>
      <c r="I2" s="143"/>
      <c r="J2" s="143"/>
      <c r="K2" s="143"/>
      <c r="L2" s="143"/>
      <c r="M2" s="143"/>
      <c r="N2" s="143"/>
      <c r="O2" s="143"/>
      <c r="P2" s="143"/>
      <c r="Q2" s="143"/>
      <c r="R2" s="144"/>
      <c r="S2" s="103" t="s">
        <v>7</v>
      </c>
      <c r="T2" s="104"/>
      <c r="U2" s="104"/>
      <c r="V2" s="105"/>
      <c r="W2" s="154">
        <v>1</v>
      </c>
      <c r="X2" s="156" t="s">
        <v>28</v>
      </c>
      <c r="Y2" s="157"/>
      <c r="Z2" s="158"/>
      <c r="AA2" s="148" t="s">
        <v>8</v>
      </c>
      <c r="AB2" s="149"/>
      <c r="AC2" s="149"/>
      <c r="AD2" s="150"/>
      <c r="AE2" s="121">
        <v>2020</v>
      </c>
      <c r="AF2" s="122"/>
      <c r="AG2" s="122"/>
      <c r="AH2" s="123"/>
      <c r="AI2" s="11"/>
      <c r="AJ2" s="11"/>
      <c r="AK2" s="11"/>
    </row>
    <row r="3" spans="1:37" ht="15.75" thickBot="1" x14ac:dyDescent="0.3">
      <c r="A3" s="145"/>
      <c r="B3" s="146"/>
      <c r="C3" s="146"/>
      <c r="D3" s="146"/>
      <c r="E3" s="146"/>
      <c r="F3" s="146"/>
      <c r="G3" s="146"/>
      <c r="H3" s="146"/>
      <c r="I3" s="146"/>
      <c r="J3" s="146"/>
      <c r="K3" s="146"/>
      <c r="L3" s="146"/>
      <c r="M3" s="146"/>
      <c r="N3" s="146"/>
      <c r="O3" s="146"/>
      <c r="P3" s="146"/>
      <c r="Q3" s="146"/>
      <c r="R3" s="147"/>
      <c r="S3" s="106"/>
      <c r="T3" s="107"/>
      <c r="U3" s="107"/>
      <c r="V3" s="108"/>
      <c r="W3" s="155"/>
      <c r="X3" s="159"/>
      <c r="Y3" s="159"/>
      <c r="Z3" s="160"/>
      <c r="AA3" s="151"/>
      <c r="AB3" s="152"/>
      <c r="AC3" s="152"/>
      <c r="AD3" s="153"/>
      <c r="AE3" s="139"/>
      <c r="AF3" s="140"/>
      <c r="AG3" s="140"/>
      <c r="AH3" s="141"/>
      <c r="AI3" s="11"/>
      <c r="AJ3" s="11"/>
      <c r="AK3" s="11"/>
    </row>
    <row r="4" spans="1:37" x14ac:dyDescent="0.25">
      <c r="A4" s="103" t="s">
        <v>5</v>
      </c>
      <c r="B4" s="104"/>
      <c r="C4" s="104"/>
      <c r="D4" s="104"/>
      <c r="E4" s="104"/>
      <c r="F4" s="105"/>
      <c r="G4" s="121"/>
      <c r="H4" s="122"/>
      <c r="I4" s="122"/>
      <c r="J4" s="122"/>
      <c r="K4" s="122"/>
      <c r="L4" s="122"/>
      <c r="M4" s="122"/>
      <c r="N4" s="122"/>
      <c r="O4" s="122"/>
      <c r="P4" s="122"/>
      <c r="Q4" s="122"/>
      <c r="R4" s="123"/>
      <c r="S4" s="103" t="s">
        <v>6</v>
      </c>
      <c r="T4" s="104"/>
      <c r="U4" s="104"/>
      <c r="V4" s="104"/>
      <c r="W4" s="104"/>
      <c r="X4" s="104"/>
      <c r="Y4" s="104"/>
      <c r="Z4" s="105"/>
      <c r="AA4" s="121"/>
      <c r="AB4" s="122"/>
      <c r="AC4" s="122"/>
      <c r="AD4" s="122"/>
      <c r="AE4" s="122"/>
      <c r="AF4" s="122"/>
      <c r="AG4" s="122"/>
      <c r="AH4" s="123"/>
      <c r="AI4" s="11"/>
      <c r="AJ4" s="11"/>
      <c r="AK4" s="11"/>
    </row>
    <row r="5" spans="1:37" ht="15.75" thickBot="1" x14ac:dyDescent="0.3">
      <c r="A5" s="106"/>
      <c r="B5" s="107"/>
      <c r="C5" s="107"/>
      <c r="D5" s="107"/>
      <c r="E5" s="107"/>
      <c r="F5" s="108"/>
      <c r="G5" s="139"/>
      <c r="H5" s="140"/>
      <c r="I5" s="140"/>
      <c r="J5" s="140"/>
      <c r="K5" s="140"/>
      <c r="L5" s="140"/>
      <c r="M5" s="140"/>
      <c r="N5" s="140"/>
      <c r="O5" s="140"/>
      <c r="P5" s="140"/>
      <c r="Q5" s="140"/>
      <c r="R5" s="141"/>
      <c r="S5" s="106"/>
      <c r="T5" s="107"/>
      <c r="U5" s="107"/>
      <c r="V5" s="107"/>
      <c r="W5" s="107"/>
      <c r="X5" s="107"/>
      <c r="Y5" s="107"/>
      <c r="Z5" s="108"/>
      <c r="AA5" s="139"/>
      <c r="AB5" s="140"/>
      <c r="AC5" s="140"/>
      <c r="AD5" s="140"/>
      <c r="AE5" s="140"/>
      <c r="AF5" s="140"/>
      <c r="AG5" s="140"/>
      <c r="AH5" s="141"/>
      <c r="AI5" s="11"/>
      <c r="AJ5" s="11"/>
      <c r="AK5" s="11"/>
    </row>
    <row r="6" spans="1:37" x14ac:dyDescent="0.25">
      <c r="A6" s="103" t="s">
        <v>4</v>
      </c>
      <c r="B6" s="104"/>
      <c r="C6" s="104"/>
      <c r="D6" s="104"/>
      <c r="E6" s="104"/>
      <c r="F6" s="105"/>
      <c r="G6" s="109"/>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1"/>
      <c r="AI6" s="11"/>
      <c r="AJ6" s="11"/>
      <c r="AK6" s="11"/>
    </row>
    <row r="7" spans="1:37" ht="42" customHeight="1" thickBot="1" x14ac:dyDescent="0.3">
      <c r="A7" s="106"/>
      <c r="B7" s="107"/>
      <c r="C7" s="107"/>
      <c r="D7" s="107"/>
      <c r="E7" s="107"/>
      <c r="F7" s="108"/>
      <c r="G7" s="112"/>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4"/>
      <c r="AI7" s="11"/>
      <c r="AJ7" s="11"/>
      <c r="AK7" s="11"/>
    </row>
    <row r="8" spans="1:37" ht="57.6" customHeight="1" thickBot="1" x14ac:dyDescent="0.3">
      <c r="A8" s="115" t="s">
        <v>26</v>
      </c>
      <c r="B8" s="116"/>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7"/>
      <c r="AI8" s="11"/>
      <c r="AJ8" s="11"/>
      <c r="AK8" s="11"/>
    </row>
    <row r="9" spans="1:37" ht="15.75" thickBot="1" x14ac:dyDescent="0.3">
      <c r="A9" s="103" t="s">
        <v>2</v>
      </c>
      <c r="B9" s="104"/>
      <c r="C9" s="104"/>
      <c r="D9" s="104"/>
      <c r="E9" s="104"/>
      <c r="F9" s="105"/>
      <c r="G9" s="121"/>
      <c r="H9" s="122"/>
      <c r="I9" s="122"/>
      <c r="J9" s="122"/>
      <c r="K9" s="122"/>
      <c r="L9" s="122"/>
      <c r="M9" s="122"/>
      <c r="N9" s="122"/>
      <c r="O9" s="122"/>
      <c r="P9" s="122"/>
      <c r="Q9" s="122"/>
      <c r="R9" s="123"/>
      <c r="S9" s="127" t="s">
        <v>3</v>
      </c>
      <c r="T9" s="128"/>
      <c r="U9" s="128"/>
      <c r="V9" s="128"/>
      <c r="W9" s="128"/>
      <c r="X9" s="128"/>
      <c r="Y9" s="128"/>
      <c r="Z9" s="129"/>
      <c r="AA9" s="133" t="s">
        <v>27</v>
      </c>
      <c r="AB9" s="134"/>
      <c r="AC9" s="134"/>
      <c r="AD9" s="134"/>
      <c r="AE9" s="134"/>
      <c r="AF9" s="134"/>
      <c r="AG9" s="134"/>
      <c r="AH9" s="135"/>
      <c r="AI9" s="11"/>
      <c r="AJ9" s="11"/>
      <c r="AK9" s="11"/>
    </row>
    <row r="10" spans="1:37" ht="15.75" thickBot="1" x14ac:dyDescent="0.3">
      <c r="A10" s="118"/>
      <c r="B10" s="119"/>
      <c r="C10" s="119"/>
      <c r="D10" s="119"/>
      <c r="E10" s="119"/>
      <c r="F10" s="120"/>
      <c r="G10" s="124"/>
      <c r="H10" s="125"/>
      <c r="I10" s="125"/>
      <c r="J10" s="125"/>
      <c r="K10" s="125"/>
      <c r="L10" s="125"/>
      <c r="M10" s="125"/>
      <c r="N10" s="125"/>
      <c r="O10" s="125"/>
      <c r="P10" s="125"/>
      <c r="Q10" s="125"/>
      <c r="R10" s="126"/>
      <c r="S10" s="130"/>
      <c r="T10" s="131"/>
      <c r="U10" s="131"/>
      <c r="V10" s="131"/>
      <c r="W10" s="131"/>
      <c r="X10" s="131"/>
      <c r="Y10" s="131"/>
      <c r="Z10" s="132"/>
      <c r="AA10" s="136"/>
      <c r="AB10" s="137"/>
      <c r="AC10" s="137"/>
      <c r="AD10" s="137"/>
      <c r="AE10" s="137"/>
      <c r="AF10" s="137"/>
      <c r="AG10" s="137"/>
      <c r="AH10" s="138"/>
      <c r="AI10" s="49">
        <f>215/12</f>
        <v>17.916666666666668</v>
      </c>
      <c r="AJ10" s="11"/>
      <c r="AK10" s="11"/>
    </row>
    <row r="11" spans="1:37" ht="57.6" customHeight="1" thickBot="1" x14ac:dyDescent="0.3">
      <c r="A11" s="30" t="s">
        <v>10</v>
      </c>
      <c r="B11" s="31" t="s">
        <v>0</v>
      </c>
      <c r="C11" s="32">
        <v>1</v>
      </c>
      <c r="D11" s="33">
        <v>2</v>
      </c>
      <c r="E11" s="33">
        <v>3</v>
      </c>
      <c r="F11" s="33">
        <v>4</v>
      </c>
      <c r="G11" s="33">
        <v>5</v>
      </c>
      <c r="H11" s="33">
        <v>6</v>
      </c>
      <c r="I11" s="33">
        <v>7</v>
      </c>
      <c r="J11" s="33">
        <v>8</v>
      </c>
      <c r="K11" s="33">
        <v>9</v>
      </c>
      <c r="L11" s="33">
        <v>10</v>
      </c>
      <c r="M11" s="33">
        <v>11</v>
      </c>
      <c r="N11" s="33">
        <v>12</v>
      </c>
      <c r="O11" s="33">
        <v>13</v>
      </c>
      <c r="P11" s="33">
        <v>14</v>
      </c>
      <c r="Q11" s="33">
        <v>15</v>
      </c>
      <c r="R11" s="33">
        <v>16</v>
      </c>
      <c r="S11" s="33">
        <v>17</v>
      </c>
      <c r="T11" s="33">
        <v>18</v>
      </c>
      <c r="U11" s="33">
        <v>19</v>
      </c>
      <c r="V11" s="33">
        <v>20</v>
      </c>
      <c r="W11" s="33">
        <v>21</v>
      </c>
      <c r="X11" s="33">
        <v>22</v>
      </c>
      <c r="Y11" s="33">
        <v>23</v>
      </c>
      <c r="Z11" s="33">
        <v>24</v>
      </c>
      <c r="AA11" s="33">
        <v>25</v>
      </c>
      <c r="AB11" s="33">
        <v>26</v>
      </c>
      <c r="AC11" s="33">
        <v>27</v>
      </c>
      <c r="AD11" s="33">
        <v>28</v>
      </c>
      <c r="AE11" s="33">
        <v>29</v>
      </c>
      <c r="AF11" s="33">
        <v>30</v>
      </c>
      <c r="AG11" s="33">
        <v>31</v>
      </c>
      <c r="AH11" s="34" t="s">
        <v>25</v>
      </c>
      <c r="AI11" s="34" t="s">
        <v>24</v>
      </c>
      <c r="AJ11" s="11"/>
      <c r="AK11" s="11"/>
    </row>
    <row r="12" spans="1:37" ht="15" customHeight="1" thickBot="1" x14ac:dyDescent="0.3">
      <c r="A12" s="35"/>
      <c r="B12" s="36"/>
      <c r="C12" s="37" t="str">
        <f ca="1">TEXT(DATE(CELL("inhalt",$AE$2),CELL("inhalt",$W$2),CELL("inhalt",C11)),"[$-809]ttt")</f>
        <v>Wed</v>
      </c>
      <c r="D12" s="38" t="str">
        <f t="shared" ref="D12:AG12" ca="1" si="0">TEXT(DATE(CELL("inhalt",$AE$2),CELL("inhalt",$W$2),CELL("inhalt",D11)),"[$-809]ttt")</f>
        <v>Thu</v>
      </c>
      <c r="E12" s="38" t="str">
        <f t="shared" ca="1" si="0"/>
        <v>Fri</v>
      </c>
      <c r="F12" s="38" t="str">
        <f t="shared" ca="1" si="0"/>
        <v>Sat</v>
      </c>
      <c r="G12" s="38" t="str">
        <f t="shared" ca="1" si="0"/>
        <v>Sun</v>
      </c>
      <c r="H12" s="38" t="str">
        <f t="shared" ca="1" si="0"/>
        <v>Mon</v>
      </c>
      <c r="I12" s="38" t="str">
        <f t="shared" ca="1" si="0"/>
        <v>Tue</v>
      </c>
      <c r="J12" s="38" t="str">
        <f t="shared" ca="1" si="0"/>
        <v>Wed</v>
      </c>
      <c r="K12" s="38" t="str">
        <f t="shared" ca="1" si="0"/>
        <v>Thu</v>
      </c>
      <c r="L12" s="38" t="str">
        <f t="shared" ca="1" si="0"/>
        <v>Fri</v>
      </c>
      <c r="M12" s="38" t="str">
        <f t="shared" ca="1" si="0"/>
        <v>Sat</v>
      </c>
      <c r="N12" s="38" t="str">
        <f t="shared" ca="1" si="0"/>
        <v>Sun</v>
      </c>
      <c r="O12" s="38" t="str">
        <f t="shared" ca="1" si="0"/>
        <v>Mon</v>
      </c>
      <c r="P12" s="38" t="str">
        <f t="shared" ca="1" si="0"/>
        <v>Tue</v>
      </c>
      <c r="Q12" s="38" t="str">
        <f t="shared" ca="1" si="0"/>
        <v>Wed</v>
      </c>
      <c r="R12" s="38" t="str">
        <f t="shared" ca="1" si="0"/>
        <v>Thu</v>
      </c>
      <c r="S12" s="38" t="str">
        <f t="shared" ca="1" si="0"/>
        <v>Fri</v>
      </c>
      <c r="T12" s="38" t="str">
        <f t="shared" ca="1" si="0"/>
        <v>Sat</v>
      </c>
      <c r="U12" s="38" t="str">
        <f t="shared" ca="1" si="0"/>
        <v>Sun</v>
      </c>
      <c r="V12" s="38" t="str">
        <f t="shared" ca="1" si="0"/>
        <v>Mon</v>
      </c>
      <c r="W12" s="38" t="str">
        <f t="shared" ca="1" si="0"/>
        <v>Tue</v>
      </c>
      <c r="X12" s="38" t="str">
        <f t="shared" ca="1" si="0"/>
        <v>Wed</v>
      </c>
      <c r="Y12" s="38" t="str">
        <f t="shared" ca="1" si="0"/>
        <v>Thu</v>
      </c>
      <c r="Z12" s="38" t="str">
        <f t="shared" ca="1" si="0"/>
        <v>Fri</v>
      </c>
      <c r="AA12" s="38" t="str">
        <f t="shared" ca="1" si="0"/>
        <v>Sat</v>
      </c>
      <c r="AB12" s="38" t="str">
        <f t="shared" ca="1" si="0"/>
        <v>Sun</v>
      </c>
      <c r="AC12" s="38" t="str">
        <f t="shared" ca="1" si="0"/>
        <v>Mon</v>
      </c>
      <c r="AD12" s="38" t="str">
        <f t="shared" ca="1" si="0"/>
        <v>Tue</v>
      </c>
      <c r="AE12" s="38" t="str">
        <f t="shared" ca="1" si="0"/>
        <v>Wed</v>
      </c>
      <c r="AF12" s="38" t="str">
        <f t="shared" ca="1" si="0"/>
        <v>Thu</v>
      </c>
      <c r="AG12" s="38" t="str">
        <f t="shared" ca="1" si="0"/>
        <v>Fri</v>
      </c>
      <c r="AH12" s="39"/>
      <c r="AI12" s="34"/>
      <c r="AJ12" s="11"/>
      <c r="AK12" s="11"/>
    </row>
    <row r="13" spans="1:37" ht="15.75" thickBot="1" x14ac:dyDescent="0.3">
      <c r="A13" s="92"/>
      <c r="B13" s="93"/>
      <c r="C13" s="13"/>
      <c r="D13" s="14"/>
      <c r="E13" s="14"/>
      <c r="F13" s="14"/>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40">
        <f>C13+D13+E13+F13+G13+H13+I13+J13+K13+L13+M13+N13+O13+P13+Q13+R13+S13+T13+U13+V13+W13+X13+Y13+Z13+AA13+AB13+AC13+AD13+AE13+AF13+AG13</f>
        <v>0</v>
      </c>
      <c r="AI13" s="41">
        <f>AH13/$AI$10</f>
        <v>0</v>
      </c>
      <c r="AJ13" s="11"/>
      <c r="AK13" s="11"/>
    </row>
    <row r="14" spans="1:37" ht="15.75" thickBot="1" x14ac:dyDescent="0.3">
      <c r="A14" s="92"/>
      <c r="B14" s="93"/>
      <c r="C14" s="13"/>
      <c r="D14" s="14"/>
      <c r="E14" s="14"/>
      <c r="F14" s="14"/>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42">
        <f t="shared" ref="AH14:AH22" si="1">C14+D14+E14+F14+G14+H14+I14+J14+K14+L14+M14+N14+O14+P14+Q14+R14+S14+T14+U14+V14+W14+X14+Y14+Z14+AA14+AB14+AC14+AD14+AE14+AF14+AG14</f>
        <v>0</v>
      </c>
      <c r="AI14" s="41">
        <f t="shared" ref="AI14:AI21" si="2">AH14/$AI$10</f>
        <v>0</v>
      </c>
      <c r="AJ14" s="11"/>
      <c r="AK14" s="11"/>
    </row>
    <row r="15" spans="1:37" ht="15.75" thickBot="1" x14ac:dyDescent="0.3">
      <c r="A15" s="92"/>
      <c r="B15" s="93"/>
      <c r="C15" s="13"/>
      <c r="D15" s="14"/>
      <c r="E15" s="14"/>
      <c r="F15" s="14"/>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42">
        <f t="shared" si="1"/>
        <v>0</v>
      </c>
      <c r="AI15" s="41">
        <f t="shared" si="2"/>
        <v>0</v>
      </c>
      <c r="AJ15" s="11"/>
      <c r="AK15" s="11"/>
    </row>
    <row r="16" spans="1:37" ht="15.75" thickBot="1" x14ac:dyDescent="0.3">
      <c r="A16" s="92"/>
      <c r="B16" s="93"/>
      <c r="C16" s="13"/>
      <c r="D16" s="14"/>
      <c r="E16" s="14"/>
      <c r="F16" s="14"/>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42">
        <f t="shared" si="1"/>
        <v>0</v>
      </c>
      <c r="AI16" s="41">
        <f t="shared" si="2"/>
        <v>0</v>
      </c>
      <c r="AJ16" s="11"/>
      <c r="AK16" s="11"/>
    </row>
    <row r="17" spans="1:37" ht="15.75" thickBot="1" x14ac:dyDescent="0.3">
      <c r="A17" s="92"/>
      <c r="B17" s="93"/>
      <c r="C17" s="13"/>
      <c r="D17" s="14"/>
      <c r="E17" s="14"/>
      <c r="F17" s="14"/>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42">
        <f t="shared" si="1"/>
        <v>0</v>
      </c>
      <c r="AI17" s="41">
        <f t="shared" si="2"/>
        <v>0</v>
      </c>
      <c r="AJ17" s="11"/>
      <c r="AK17" s="11"/>
    </row>
    <row r="18" spans="1:37" ht="15.75" thickBot="1" x14ac:dyDescent="0.3">
      <c r="A18" s="92"/>
      <c r="B18" s="93"/>
      <c r="C18" s="13"/>
      <c r="D18" s="14"/>
      <c r="E18" s="14"/>
      <c r="F18" s="14"/>
      <c r="G18" s="15"/>
      <c r="H18" s="15"/>
      <c r="I18" s="15"/>
      <c r="J18" s="15"/>
      <c r="K18" s="15"/>
      <c r="L18" s="15"/>
      <c r="M18" s="15"/>
      <c r="N18" s="15"/>
      <c r="O18" s="15"/>
      <c r="P18" s="15"/>
      <c r="Q18" s="15"/>
      <c r="R18" s="15"/>
      <c r="S18" s="15"/>
      <c r="T18" s="16"/>
      <c r="U18" s="15"/>
      <c r="V18" s="15"/>
      <c r="W18" s="15"/>
      <c r="X18" s="15"/>
      <c r="Y18" s="15"/>
      <c r="Z18" s="15"/>
      <c r="AA18" s="15"/>
      <c r="AB18" s="15"/>
      <c r="AC18" s="15"/>
      <c r="AD18" s="15"/>
      <c r="AE18" s="15"/>
      <c r="AF18" s="15"/>
      <c r="AG18" s="15"/>
      <c r="AH18" s="42">
        <f t="shared" si="1"/>
        <v>0</v>
      </c>
      <c r="AI18" s="41">
        <f t="shared" si="2"/>
        <v>0</v>
      </c>
      <c r="AJ18" s="11"/>
      <c r="AK18" s="11"/>
    </row>
    <row r="19" spans="1:37" ht="15.75" thickBot="1" x14ac:dyDescent="0.3">
      <c r="A19" s="92"/>
      <c r="B19" s="93"/>
      <c r="C19" s="13"/>
      <c r="D19" s="14"/>
      <c r="E19" s="14"/>
      <c r="F19" s="14"/>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42">
        <f t="shared" si="1"/>
        <v>0</v>
      </c>
      <c r="AI19" s="41">
        <f t="shared" si="2"/>
        <v>0</v>
      </c>
      <c r="AJ19" s="11"/>
      <c r="AK19" s="11"/>
    </row>
    <row r="20" spans="1:37" ht="15.75" thickBot="1" x14ac:dyDescent="0.3">
      <c r="A20" s="92"/>
      <c r="B20" s="93"/>
      <c r="C20" s="13"/>
      <c r="D20" s="17"/>
      <c r="E20" s="14"/>
      <c r="F20" s="14"/>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42">
        <f t="shared" si="1"/>
        <v>0</v>
      </c>
      <c r="AI20" s="41">
        <f t="shared" si="2"/>
        <v>0</v>
      </c>
      <c r="AJ20" s="11"/>
      <c r="AK20" s="11"/>
    </row>
    <row r="21" spans="1:37" ht="15.75" thickBot="1" x14ac:dyDescent="0.3">
      <c r="A21" s="92"/>
      <c r="B21" s="93"/>
      <c r="C21" s="13"/>
      <c r="D21" s="14"/>
      <c r="E21" s="14"/>
      <c r="F21" s="14"/>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42">
        <f t="shared" si="1"/>
        <v>0</v>
      </c>
      <c r="AI21" s="41">
        <f t="shared" si="2"/>
        <v>0</v>
      </c>
      <c r="AJ21" s="11"/>
      <c r="AK21" s="11"/>
    </row>
    <row r="22" spans="1:37" ht="15.75" thickBot="1" x14ac:dyDescent="0.3">
      <c r="A22" s="94" t="s">
        <v>9</v>
      </c>
      <c r="B22" s="95"/>
      <c r="C22" s="44">
        <f>C13+C14+C15+C16+C17+C18+C19+C20+C21</f>
        <v>0</v>
      </c>
      <c r="D22" s="45">
        <f t="shared" ref="D22:AG22" si="3">D13+D14+D15+D16+D17+D18+D19+D20+D21</f>
        <v>0</v>
      </c>
      <c r="E22" s="45">
        <f t="shared" si="3"/>
        <v>0</v>
      </c>
      <c r="F22" s="45">
        <f t="shared" si="3"/>
        <v>0</v>
      </c>
      <c r="G22" s="45">
        <f t="shared" si="3"/>
        <v>0</v>
      </c>
      <c r="H22" s="45">
        <f t="shared" si="3"/>
        <v>0</v>
      </c>
      <c r="I22" s="45">
        <f t="shared" si="3"/>
        <v>0</v>
      </c>
      <c r="J22" s="45">
        <f t="shared" si="3"/>
        <v>0</v>
      </c>
      <c r="K22" s="45">
        <f t="shared" si="3"/>
        <v>0</v>
      </c>
      <c r="L22" s="45">
        <f t="shared" si="3"/>
        <v>0</v>
      </c>
      <c r="M22" s="45">
        <f t="shared" si="3"/>
        <v>0</v>
      </c>
      <c r="N22" s="45">
        <f t="shared" si="3"/>
        <v>0</v>
      </c>
      <c r="O22" s="45">
        <f t="shared" si="3"/>
        <v>0</v>
      </c>
      <c r="P22" s="45">
        <f t="shared" si="3"/>
        <v>0</v>
      </c>
      <c r="Q22" s="45">
        <f t="shared" si="3"/>
        <v>0</v>
      </c>
      <c r="R22" s="45">
        <f t="shared" si="3"/>
        <v>0</v>
      </c>
      <c r="S22" s="45">
        <f t="shared" si="3"/>
        <v>0</v>
      </c>
      <c r="T22" s="45">
        <f t="shared" si="3"/>
        <v>0</v>
      </c>
      <c r="U22" s="45">
        <f t="shared" si="3"/>
        <v>0</v>
      </c>
      <c r="V22" s="45">
        <f t="shared" si="3"/>
        <v>0</v>
      </c>
      <c r="W22" s="45">
        <f t="shared" si="3"/>
        <v>0</v>
      </c>
      <c r="X22" s="45">
        <f t="shared" si="3"/>
        <v>0</v>
      </c>
      <c r="Y22" s="45">
        <f t="shared" si="3"/>
        <v>0</v>
      </c>
      <c r="Z22" s="45">
        <f t="shared" si="3"/>
        <v>0</v>
      </c>
      <c r="AA22" s="45">
        <f t="shared" si="3"/>
        <v>0</v>
      </c>
      <c r="AB22" s="45">
        <f t="shared" si="3"/>
        <v>0</v>
      </c>
      <c r="AC22" s="45">
        <f t="shared" si="3"/>
        <v>0</v>
      </c>
      <c r="AD22" s="45">
        <f t="shared" si="3"/>
        <v>0</v>
      </c>
      <c r="AE22" s="45">
        <f t="shared" si="3"/>
        <v>0</v>
      </c>
      <c r="AF22" s="45">
        <f t="shared" si="3"/>
        <v>0</v>
      </c>
      <c r="AG22" s="45">
        <f t="shared" si="3"/>
        <v>0</v>
      </c>
      <c r="AH22" s="43">
        <f t="shared" si="1"/>
        <v>0</v>
      </c>
      <c r="AI22" s="41">
        <f>SUM(AI13:AI21)</f>
        <v>0</v>
      </c>
      <c r="AJ22" s="11"/>
      <c r="AK22" s="11"/>
    </row>
    <row r="23" spans="1:37" ht="23.25" customHeight="1" thickBot="1" x14ac:dyDescent="0.3">
      <c r="A23" s="102"/>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1"/>
      <c r="AJ23" s="11"/>
      <c r="AK23" s="11"/>
    </row>
    <row r="24" spans="1:37" ht="56.25" customHeight="1" thickBot="1" x14ac:dyDescent="0.3">
      <c r="A24" s="96" t="s">
        <v>11</v>
      </c>
      <c r="B24" s="97"/>
      <c r="C24" s="98"/>
      <c r="D24" s="99"/>
      <c r="E24" s="99"/>
      <c r="F24" s="99"/>
      <c r="G24" s="99"/>
      <c r="H24" s="99"/>
      <c r="I24" s="99"/>
      <c r="J24" s="99"/>
      <c r="K24" s="99"/>
      <c r="L24" s="99"/>
      <c r="M24" s="99"/>
      <c r="N24" s="99"/>
      <c r="O24" s="99"/>
      <c r="P24" s="99"/>
      <c r="Q24" s="100"/>
      <c r="R24" s="100"/>
      <c r="S24" s="100"/>
      <c r="T24" s="100"/>
      <c r="U24" s="100"/>
      <c r="V24" s="100"/>
      <c r="W24" s="99"/>
      <c r="X24" s="99"/>
      <c r="Y24" s="99"/>
      <c r="Z24" s="99"/>
      <c r="AA24" s="99"/>
      <c r="AB24" s="99"/>
      <c r="AC24" s="99"/>
      <c r="AD24" s="99"/>
      <c r="AE24" s="99"/>
      <c r="AF24" s="99"/>
      <c r="AG24" s="99"/>
      <c r="AH24" s="101"/>
      <c r="AI24" s="11"/>
      <c r="AJ24" s="11"/>
      <c r="AK24" s="11"/>
    </row>
    <row r="25" spans="1:37" ht="21.75" customHeight="1" x14ac:dyDescent="0.25">
      <c r="A25" s="72" t="s">
        <v>12</v>
      </c>
      <c r="B25" s="73"/>
      <c r="C25" s="74"/>
      <c r="D25" s="75"/>
      <c r="E25" s="75"/>
      <c r="F25" s="75"/>
      <c r="G25" s="75"/>
      <c r="H25" s="75"/>
      <c r="I25" s="75"/>
      <c r="J25" s="75"/>
      <c r="K25" s="75"/>
      <c r="L25" s="75"/>
      <c r="M25" s="75"/>
      <c r="N25" s="75"/>
      <c r="O25" s="75"/>
      <c r="P25" s="76"/>
      <c r="Q25" s="80" t="s">
        <v>14</v>
      </c>
      <c r="R25" s="80"/>
      <c r="S25" s="80"/>
      <c r="T25" s="80"/>
      <c r="U25" s="80"/>
      <c r="V25" s="80"/>
      <c r="W25" s="81"/>
      <c r="X25" s="82"/>
      <c r="Y25" s="82"/>
      <c r="Z25" s="82"/>
      <c r="AA25" s="82"/>
      <c r="AB25" s="82"/>
      <c r="AC25" s="82"/>
      <c r="AD25" s="82"/>
      <c r="AE25" s="82"/>
      <c r="AF25" s="82"/>
      <c r="AG25" s="82"/>
      <c r="AH25" s="83"/>
      <c r="AI25" s="11"/>
      <c r="AJ25" s="11"/>
      <c r="AK25" s="11"/>
    </row>
    <row r="26" spans="1:37" ht="22.5" customHeight="1" thickBot="1" x14ac:dyDescent="0.3">
      <c r="A26" s="87" t="s">
        <v>13</v>
      </c>
      <c r="B26" s="88"/>
      <c r="C26" s="77"/>
      <c r="D26" s="78"/>
      <c r="E26" s="78"/>
      <c r="F26" s="78"/>
      <c r="G26" s="78"/>
      <c r="H26" s="78"/>
      <c r="I26" s="78"/>
      <c r="J26" s="78"/>
      <c r="K26" s="78"/>
      <c r="L26" s="78"/>
      <c r="M26" s="78"/>
      <c r="N26" s="78"/>
      <c r="O26" s="78"/>
      <c r="P26" s="79"/>
      <c r="Q26" s="89" t="s">
        <v>13</v>
      </c>
      <c r="R26" s="90"/>
      <c r="S26" s="90"/>
      <c r="T26" s="90"/>
      <c r="U26" s="90"/>
      <c r="V26" s="91"/>
      <c r="W26" s="84"/>
      <c r="X26" s="85"/>
      <c r="Y26" s="85"/>
      <c r="Z26" s="85"/>
      <c r="AA26" s="85"/>
      <c r="AB26" s="85"/>
      <c r="AC26" s="85"/>
      <c r="AD26" s="85"/>
      <c r="AE26" s="85"/>
      <c r="AF26" s="85"/>
      <c r="AG26" s="85"/>
      <c r="AH26" s="86"/>
      <c r="AI26" s="11"/>
      <c r="AJ26" s="11"/>
      <c r="AK26" s="11"/>
    </row>
    <row r="27" spans="1:37" ht="40.5" customHeight="1" thickBot="1" x14ac:dyDescent="0.3">
      <c r="A27" s="69" t="s">
        <v>42</v>
      </c>
      <c r="B27" s="70"/>
      <c r="C27" s="12"/>
      <c r="D27" s="18"/>
      <c r="E27" s="18"/>
      <c r="F27" s="18"/>
      <c r="G27" s="19"/>
      <c r="H27" s="19"/>
      <c r="I27" s="19"/>
      <c r="J27" s="19"/>
      <c r="K27" s="19"/>
      <c r="L27" s="19"/>
      <c r="M27" s="19"/>
      <c r="N27" s="11"/>
      <c r="O27" s="11"/>
      <c r="P27" s="11"/>
      <c r="Q27" s="69" t="s">
        <v>42</v>
      </c>
      <c r="R27" s="71"/>
      <c r="S27" s="71"/>
      <c r="T27" s="71"/>
      <c r="U27" s="71"/>
      <c r="V27" s="70"/>
      <c r="W27" s="11"/>
      <c r="X27" s="19"/>
      <c r="Y27" s="19"/>
      <c r="Z27" s="19"/>
      <c r="AA27" s="19"/>
      <c r="AB27" s="19"/>
      <c r="AC27" s="19"/>
      <c r="AD27" s="19"/>
      <c r="AE27" s="19"/>
      <c r="AF27" s="19"/>
      <c r="AG27" s="19"/>
      <c r="AH27" s="11"/>
      <c r="AI27" s="11"/>
      <c r="AJ27" s="11"/>
      <c r="AK27" s="11"/>
    </row>
    <row r="28" spans="1:37" x14ac:dyDescent="0.25">
      <c r="A28" s="11"/>
      <c r="B28" s="11"/>
      <c r="C28" s="12"/>
      <c r="D28" s="12"/>
      <c r="E28" s="12"/>
      <c r="F28" s="12"/>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row>
    <row r="29" spans="1:37" x14ac:dyDescent="0.25">
      <c r="A29" s="11"/>
      <c r="B29" s="11"/>
      <c r="C29" s="12"/>
      <c r="D29" s="12"/>
      <c r="E29" s="12"/>
      <c r="F29" s="12"/>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row>
  </sheetData>
  <sheetProtection selectLockedCells="1"/>
  <mergeCells count="38">
    <mergeCell ref="A4:F5"/>
    <mergeCell ref="G4:R5"/>
    <mergeCell ref="S4:Z5"/>
    <mergeCell ref="AA4:AH5"/>
    <mergeCell ref="A2:R3"/>
    <mergeCell ref="S2:V3"/>
    <mergeCell ref="AA2:AD3"/>
    <mergeCell ref="AE2:AH3"/>
    <mergeCell ref="W2:W3"/>
    <mergeCell ref="X2:Z3"/>
    <mergeCell ref="A18:B18"/>
    <mergeCell ref="A6:F7"/>
    <mergeCell ref="G6:AH7"/>
    <mergeCell ref="A8:AH8"/>
    <mergeCell ref="A9:F10"/>
    <mergeCell ref="G9:R10"/>
    <mergeCell ref="S9:Z10"/>
    <mergeCell ref="AA9:AH10"/>
    <mergeCell ref="A13:B13"/>
    <mergeCell ref="A14:B14"/>
    <mergeCell ref="A15:B15"/>
    <mergeCell ref="A16:B16"/>
    <mergeCell ref="A17:B17"/>
    <mergeCell ref="W25:AH26"/>
    <mergeCell ref="A26:B26"/>
    <mergeCell ref="Q26:V26"/>
    <mergeCell ref="A19:B19"/>
    <mergeCell ref="A20:B20"/>
    <mergeCell ref="A21:B21"/>
    <mergeCell ref="A22:B22"/>
    <mergeCell ref="A24:B24"/>
    <mergeCell ref="C24:AH24"/>
    <mergeCell ref="A23:AH23"/>
    <mergeCell ref="A27:B27"/>
    <mergeCell ref="Q27:V27"/>
    <mergeCell ref="A25:B25"/>
    <mergeCell ref="C25:P26"/>
    <mergeCell ref="Q25:V25"/>
  </mergeCells>
  <conditionalFormatting sqref="C12:AG12">
    <cfRule type="cellIs" dxfId="12" priority="1" operator="equal">
      <formula>$G$12</formula>
    </cfRule>
  </conditionalFormatting>
  <pageMargins left="0.70866141732283472" right="0.70866141732283472" top="0.78740157480314965" bottom="0.78740157480314965" header="0.31496062992125984" footer="0.31496062992125984"/>
  <pageSetup paperSize="9" scale="58" orientation="landscape"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K32"/>
  <sheetViews>
    <sheetView tabSelected="1" zoomScale="80" zoomScaleNormal="80" workbookViewId="0">
      <selection activeCell="AO7" sqref="AO7"/>
    </sheetView>
  </sheetViews>
  <sheetFormatPr baseColWidth="10" defaultColWidth="11.5703125" defaultRowHeight="15" x14ac:dyDescent="0.25"/>
  <cols>
    <col min="1" max="1" width="3.7109375" style="6" customWidth="1"/>
    <col min="2" max="2" width="22.5703125" style="6" customWidth="1"/>
    <col min="3" max="3" width="4.7109375" style="6" customWidth="1"/>
    <col min="4" max="7" width="4.7109375" style="7" customWidth="1"/>
    <col min="8" max="34" width="4.7109375" style="6" customWidth="1"/>
    <col min="35" max="35" width="8.42578125" style="6" customWidth="1"/>
    <col min="36" max="36" width="12.5703125" style="6" customWidth="1"/>
    <col min="37" max="16384" width="11.5703125" style="6"/>
  </cols>
  <sheetData>
    <row r="1" spans="2:37" ht="15.75" thickBot="1" x14ac:dyDescent="0.3">
      <c r="B1" s="6" t="s">
        <v>43</v>
      </c>
    </row>
    <row r="2" spans="2:37" x14ac:dyDescent="0.25">
      <c r="B2" s="142" t="s">
        <v>34</v>
      </c>
      <c r="C2" s="143"/>
      <c r="D2" s="143"/>
      <c r="E2" s="143"/>
      <c r="F2" s="143"/>
      <c r="G2" s="143"/>
      <c r="H2" s="143"/>
      <c r="I2" s="143"/>
      <c r="J2" s="143"/>
      <c r="K2" s="143"/>
      <c r="L2" s="143"/>
      <c r="M2" s="143"/>
      <c r="N2" s="143"/>
      <c r="O2" s="143"/>
      <c r="P2" s="143"/>
      <c r="Q2" s="143"/>
      <c r="R2" s="143"/>
      <c r="S2" s="144"/>
      <c r="T2" s="103" t="s">
        <v>7</v>
      </c>
      <c r="U2" s="104"/>
      <c r="V2" s="104"/>
      <c r="W2" s="105"/>
      <c r="X2" s="154">
        <v>1</v>
      </c>
      <c r="Y2" s="156" t="s">
        <v>28</v>
      </c>
      <c r="Z2" s="110"/>
      <c r="AA2" s="111"/>
      <c r="AB2" s="148" t="s">
        <v>8</v>
      </c>
      <c r="AC2" s="149"/>
      <c r="AD2" s="149"/>
      <c r="AE2" s="150"/>
      <c r="AF2" s="181"/>
      <c r="AG2" s="182"/>
      <c r="AH2" s="182"/>
      <c r="AI2" s="183"/>
    </row>
    <row r="3" spans="2:37" ht="15.75" thickBot="1" x14ac:dyDescent="0.3">
      <c r="B3" s="145"/>
      <c r="C3" s="146"/>
      <c r="D3" s="146"/>
      <c r="E3" s="146"/>
      <c r="F3" s="146"/>
      <c r="G3" s="146"/>
      <c r="H3" s="146"/>
      <c r="I3" s="146"/>
      <c r="J3" s="146"/>
      <c r="K3" s="146"/>
      <c r="L3" s="146"/>
      <c r="M3" s="146"/>
      <c r="N3" s="146"/>
      <c r="O3" s="146"/>
      <c r="P3" s="146"/>
      <c r="Q3" s="146"/>
      <c r="R3" s="146"/>
      <c r="S3" s="147"/>
      <c r="T3" s="106"/>
      <c r="U3" s="107"/>
      <c r="V3" s="107"/>
      <c r="W3" s="108"/>
      <c r="X3" s="112"/>
      <c r="Y3" s="113"/>
      <c r="Z3" s="113"/>
      <c r="AA3" s="114"/>
      <c r="AB3" s="151"/>
      <c r="AC3" s="152"/>
      <c r="AD3" s="152"/>
      <c r="AE3" s="153"/>
      <c r="AF3" s="187"/>
      <c r="AG3" s="188"/>
      <c r="AH3" s="188"/>
      <c r="AI3" s="189"/>
    </row>
    <row r="4" spans="2:37" x14ac:dyDescent="0.25">
      <c r="B4" s="103" t="s">
        <v>5</v>
      </c>
      <c r="C4" s="104"/>
      <c r="D4" s="104"/>
      <c r="E4" s="104"/>
      <c r="F4" s="104"/>
      <c r="G4" s="105"/>
      <c r="H4" s="181"/>
      <c r="I4" s="182"/>
      <c r="J4" s="182"/>
      <c r="K4" s="182"/>
      <c r="L4" s="182"/>
      <c r="M4" s="182"/>
      <c r="N4" s="182"/>
      <c r="O4" s="182"/>
      <c r="P4" s="182"/>
      <c r="Q4" s="182"/>
      <c r="R4" s="182"/>
      <c r="S4" s="183"/>
      <c r="T4" s="103" t="s">
        <v>6</v>
      </c>
      <c r="U4" s="104"/>
      <c r="V4" s="104"/>
      <c r="W4" s="104"/>
      <c r="X4" s="104"/>
      <c r="Y4" s="104"/>
      <c r="Z4" s="104"/>
      <c r="AA4" s="105"/>
      <c r="AB4" s="181"/>
      <c r="AC4" s="182"/>
      <c r="AD4" s="182"/>
      <c r="AE4" s="182"/>
      <c r="AF4" s="182"/>
      <c r="AG4" s="182"/>
      <c r="AH4" s="182"/>
      <c r="AI4" s="183"/>
    </row>
    <row r="5" spans="2:37" ht="15.75" thickBot="1" x14ac:dyDescent="0.3">
      <c r="B5" s="106"/>
      <c r="C5" s="107"/>
      <c r="D5" s="107"/>
      <c r="E5" s="107"/>
      <c r="F5" s="107"/>
      <c r="G5" s="108"/>
      <c r="H5" s="187"/>
      <c r="I5" s="188"/>
      <c r="J5" s="188"/>
      <c r="K5" s="188"/>
      <c r="L5" s="188"/>
      <c r="M5" s="188"/>
      <c r="N5" s="188"/>
      <c r="O5" s="188"/>
      <c r="P5" s="188"/>
      <c r="Q5" s="188"/>
      <c r="R5" s="188"/>
      <c r="S5" s="189"/>
      <c r="T5" s="106"/>
      <c r="U5" s="107"/>
      <c r="V5" s="107"/>
      <c r="W5" s="107"/>
      <c r="X5" s="107"/>
      <c r="Y5" s="107"/>
      <c r="Z5" s="107"/>
      <c r="AA5" s="108"/>
      <c r="AB5" s="187"/>
      <c r="AC5" s="188"/>
      <c r="AD5" s="188"/>
      <c r="AE5" s="188"/>
      <c r="AF5" s="188"/>
      <c r="AG5" s="188"/>
      <c r="AH5" s="188"/>
      <c r="AI5" s="189"/>
    </row>
    <row r="6" spans="2:37" ht="15" customHeight="1" x14ac:dyDescent="0.25">
      <c r="B6" s="103" t="s">
        <v>4</v>
      </c>
      <c r="C6" s="104"/>
      <c r="D6" s="104"/>
      <c r="E6" s="104"/>
      <c r="F6" s="104"/>
      <c r="G6" s="105"/>
      <c r="H6" s="109"/>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1"/>
    </row>
    <row r="7" spans="2:37" ht="42" customHeight="1" thickBot="1" x14ac:dyDescent="0.3">
      <c r="B7" s="106"/>
      <c r="C7" s="107"/>
      <c r="D7" s="107"/>
      <c r="E7" s="107"/>
      <c r="F7" s="107"/>
      <c r="G7" s="108"/>
      <c r="H7" s="112"/>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4"/>
    </row>
    <row r="8" spans="2:37" ht="31.5" customHeight="1" thickBot="1" x14ac:dyDescent="0.3">
      <c r="B8" s="178" t="s">
        <v>35</v>
      </c>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80"/>
    </row>
    <row r="9" spans="2:37" x14ac:dyDescent="0.25">
      <c r="B9" s="103" t="s">
        <v>2</v>
      </c>
      <c r="C9" s="104"/>
      <c r="D9" s="104"/>
      <c r="E9" s="104"/>
      <c r="F9" s="104"/>
      <c r="G9" s="105"/>
      <c r="H9" s="181"/>
      <c r="I9" s="182"/>
      <c r="J9" s="182"/>
      <c r="K9" s="182"/>
      <c r="L9" s="182"/>
      <c r="M9" s="182"/>
      <c r="N9" s="182"/>
      <c r="O9" s="182"/>
      <c r="P9" s="182"/>
      <c r="Q9" s="182"/>
      <c r="R9" s="182"/>
      <c r="S9" s="183"/>
      <c r="T9" s="127" t="s">
        <v>3</v>
      </c>
      <c r="U9" s="128"/>
      <c r="V9" s="128"/>
      <c r="W9" s="128"/>
      <c r="X9" s="128"/>
      <c r="Y9" s="128"/>
      <c r="Z9" s="128"/>
      <c r="AA9" s="129"/>
      <c r="AB9" s="133" t="s">
        <v>27</v>
      </c>
      <c r="AC9" s="134"/>
      <c r="AD9" s="134"/>
      <c r="AE9" s="134"/>
      <c r="AF9" s="134"/>
      <c r="AG9" s="134"/>
      <c r="AH9" s="134"/>
      <c r="AI9" s="135"/>
      <c r="AK9" s="60" t="s">
        <v>41</v>
      </c>
    </row>
    <row r="10" spans="2:37" ht="15.75" thickBot="1" x14ac:dyDescent="0.3">
      <c r="B10" s="118"/>
      <c r="C10" s="119"/>
      <c r="D10" s="119"/>
      <c r="E10" s="119"/>
      <c r="F10" s="119"/>
      <c r="G10" s="120"/>
      <c r="H10" s="184"/>
      <c r="I10" s="185"/>
      <c r="J10" s="185"/>
      <c r="K10" s="185"/>
      <c r="L10" s="185"/>
      <c r="M10" s="185"/>
      <c r="N10" s="185"/>
      <c r="O10" s="185"/>
      <c r="P10" s="185"/>
      <c r="Q10" s="185"/>
      <c r="R10" s="185"/>
      <c r="S10" s="186"/>
      <c r="T10" s="130"/>
      <c r="U10" s="131"/>
      <c r="V10" s="131"/>
      <c r="W10" s="131"/>
      <c r="X10" s="131"/>
      <c r="Y10" s="131"/>
      <c r="Z10" s="131"/>
      <c r="AA10" s="132"/>
      <c r="AB10" s="136"/>
      <c r="AC10" s="137"/>
      <c r="AD10" s="137"/>
      <c r="AE10" s="137"/>
      <c r="AF10" s="137"/>
      <c r="AG10" s="137"/>
      <c r="AH10" s="137"/>
      <c r="AI10" s="138"/>
      <c r="AK10" s="67">
        <f>215/12</f>
        <v>17.916666666666668</v>
      </c>
    </row>
    <row r="11" spans="2:37" ht="48" customHeight="1" thickBot="1" x14ac:dyDescent="0.3">
      <c r="B11" s="30" t="s">
        <v>10</v>
      </c>
      <c r="C11" s="31" t="s">
        <v>0</v>
      </c>
      <c r="D11" s="32">
        <v>1</v>
      </c>
      <c r="E11" s="33">
        <v>2</v>
      </c>
      <c r="F11" s="33">
        <v>3</v>
      </c>
      <c r="G11" s="33">
        <v>4</v>
      </c>
      <c r="H11" s="33">
        <v>5</v>
      </c>
      <c r="I11" s="33">
        <v>6</v>
      </c>
      <c r="J11" s="33">
        <v>7</v>
      </c>
      <c r="K11" s="33">
        <v>8</v>
      </c>
      <c r="L11" s="33">
        <v>9</v>
      </c>
      <c r="M11" s="33">
        <v>10</v>
      </c>
      <c r="N11" s="33">
        <v>11</v>
      </c>
      <c r="O11" s="33">
        <v>12</v>
      </c>
      <c r="P11" s="33">
        <v>13</v>
      </c>
      <c r="Q11" s="33">
        <v>14</v>
      </c>
      <c r="R11" s="33">
        <v>15</v>
      </c>
      <c r="S11" s="33">
        <v>16</v>
      </c>
      <c r="T11" s="33">
        <v>17</v>
      </c>
      <c r="U11" s="33">
        <v>18</v>
      </c>
      <c r="V11" s="33">
        <v>19</v>
      </c>
      <c r="W11" s="33">
        <v>20</v>
      </c>
      <c r="X11" s="33">
        <v>21</v>
      </c>
      <c r="Y11" s="33">
        <v>22</v>
      </c>
      <c r="Z11" s="33">
        <v>23</v>
      </c>
      <c r="AA11" s="33">
        <v>24</v>
      </c>
      <c r="AB11" s="33">
        <v>25</v>
      </c>
      <c r="AC11" s="33">
        <v>26</v>
      </c>
      <c r="AD11" s="33">
        <v>27</v>
      </c>
      <c r="AE11" s="33">
        <v>28</v>
      </c>
      <c r="AF11" s="33">
        <v>29</v>
      </c>
      <c r="AG11" s="33">
        <v>30</v>
      </c>
      <c r="AH11" s="33">
        <v>31</v>
      </c>
      <c r="AI11" s="34" t="s">
        <v>25</v>
      </c>
      <c r="AJ11" s="34" t="s">
        <v>40</v>
      </c>
      <c r="AK11" s="34" t="s">
        <v>24</v>
      </c>
    </row>
    <row r="12" spans="2:37" ht="22.15" customHeight="1" thickBot="1" x14ac:dyDescent="0.3">
      <c r="B12" s="35"/>
      <c r="C12" s="36"/>
      <c r="D12" s="37" t="str">
        <f ca="1">TEXT(DATE(CELL("inhalt",$AF$2),CELL("inhalt",$X$2),CELL("inhalt",D11)),"[$-809]ttt")</f>
        <v>Sun</v>
      </c>
      <c r="E12" s="38" t="str">
        <f t="shared" ref="E12:AH12" ca="1" si="0">TEXT(DATE(CELL("inhalt",$AF$2),CELL("inhalt",$X$2),CELL("inhalt",E11)),"[$-809]ttt")</f>
        <v>Mon</v>
      </c>
      <c r="F12" s="38" t="str">
        <f t="shared" ca="1" si="0"/>
        <v>Tue</v>
      </c>
      <c r="G12" s="38" t="str">
        <f t="shared" ca="1" si="0"/>
        <v>Wed</v>
      </c>
      <c r="H12" s="38" t="str">
        <f t="shared" ca="1" si="0"/>
        <v>Thu</v>
      </c>
      <c r="I12" s="38" t="str">
        <f t="shared" ca="1" si="0"/>
        <v>Fri</v>
      </c>
      <c r="J12" s="38" t="str">
        <f t="shared" ca="1" si="0"/>
        <v>Sat</v>
      </c>
      <c r="K12" s="38" t="str">
        <f t="shared" ca="1" si="0"/>
        <v>Sun</v>
      </c>
      <c r="L12" s="38" t="str">
        <f t="shared" ca="1" si="0"/>
        <v>Mon</v>
      </c>
      <c r="M12" s="38" t="str">
        <f t="shared" ca="1" si="0"/>
        <v>Tue</v>
      </c>
      <c r="N12" s="38" t="str">
        <f t="shared" ca="1" si="0"/>
        <v>Wed</v>
      </c>
      <c r="O12" s="38" t="str">
        <f t="shared" ca="1" si="0"/>
        <v>Thu</v>
      </c>
      <c r="P12" s="38" t="str">
        <f t="shared" ca="1" si="0"/>
        <v>Fri</v>
      </c>
      <c r="Q12" s="38" t="str">
        <f t="shared" ca="1" si="0"/>
        <v>Sat</v>
      </c>
      <c r="R12" s="38" t="str">
        <f t="shared" ca="1" si="0"/>
        <v>Sun</v>
      </c>
      <c r="S12" s="38" t="str">
        <f t="shared" ca="1" si="0"/>
        <v>Mon</v>
      </c>
      <c r="T12" s="38" t="str">
        <f t="shared" ca="1" si="0"/>
        <v>Tue</v>
      </c>
      <c r="U12" s="38" t="str">
        <f t="shared" ca="1" si="0"/>
        <v>Wed</v>
      </c>
      <c r="V12" s="38" t="str">
        <f t="shared" ca="1" si="0"/>
        <v>Thu</v>
      </c>
      <c r="W12" s="38" t="str">
        <f t="shared" ca="1" si="0"/>
        <v>Fri</v>
      </c>
      <c r="X12" s="38" t="str">
        <f t="shared" ca="1" si="0"/>
        <v>Sat</v>
      </c>
      <c r="Y12" s="38" t="str">
        <f t="shared" ca="1" si="0"/>
        <v>Sun</v>
      </c>
      <c r="Z12" s="38" t="str">
        <f t="shared" ca="1" si="0"/>
        <v>Mon</v>
      </c>
      <c r="AA12" s="38" t="str">
        <f t="shared" ca="1" si="0"/>
        <v>Tue</v>
      </c>
      <c r="AB12" s="38" t="str">
        <f t="shared" ca="1" si="0"/>
        <v>Wed</v>
      </c>
      <c r="AC12" s="38" t="str">
        <f t="shared" ca="1" si="0"/>
        <v>Thu</v>
      </c>
      <c r="AD12" s="38" t="str">
        <f t="shared" ca="1" si="0"/>
        <v>Fri</v>
      </c>
      <c r="AE12" s="38" t="str">
        <f t="shared" ca="1" si="0"/>
        <v>Sat</v>
      </c>
      <c r="AF12" s="38" t="str">
        <f t="shared" ca="1" si="0"/>
        <v>Sun</v>
      </c>
      <c r="AG12" s="38" t="str">
        <f t="shared" ca="1" si="0"/>
        <v>Mon</v>
      </c>
      <c r="AH12" s="38" t="str">
        <f t="shared" ca="1" si="0"/>
        <v>Tue</v>
      </c>
      <c r="AI12" s="39"/>
      <c r="AJ12" s="39"/>
      <c r="AK12" s="34"/>
    </row>
    <row r="13" spans="2:37" ht="15.75" thickBot="1" x14ac:dyDescent="0.3">
      <c r="B13" s="176"/>
      <c r="C13" s="177"/>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40">
        <f>D13+E13+F13+G13+H13+I13+J13+K13+L13+M13+N13+O13+P13+Q13+R13+S13+T13+U13+V13+W13+X13+Y13+Z13+AA13+AB13+AC13+AD13+AE13+AF13+AG13+AH13</f>
        <v>0</v>
      </c>
      <c r="AJ13" s="50">
        <f>AI13/7.84</f>
        <v>0</v>
      </c>
      <c r="AK13" s="41">
        <f>AJ13/$AK$10</f>
        <v>0</v>
      </c>
    </row>
    <row r="14" spans="2:37" ht="15.75" thickBot="1" x14ac:dyDescent="0.3">
      <c r="B14" s="176"/>
      <c r="C14" s="177"/>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42">
        <f t="shared" ref="AI14:AI22" si="1">D14+E14+F14+G14+H14+I14+J14+K14+L14+M14+N14+O14+P14+Q14+R14+S14+T14+U14+V14+W14+X14+Y14+Z14+AA14+AB14+AC14+AD14+AE14+AF14+AG14+AH14</f>
        <v>0</v>
      </c>
      <c r="AJ14" s="50">
        <f t="shared" ref="AJ14:AJ21" si="2">AI14/7.84</f>
        <v>0</v>
      </c>
      <c r="AK14" s="41">
        <f t="shared" ref="AK14:AK21" si="3">AJ14/$AK$10</f>
        <v>0</v>
      </c>
    </row>
    <row r="15" spans="2:37" ht="15.75" thickBot="1" x14ac:dyDescent="0.3">
      <c r="B15" s="176"/>
      <c r="C15" s="177"/>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42">
        <f t="shared" si="1"/>
        <v>0</v>
      </c>
      <c r="AJ15" s="50">
        <f t="shared" si="2"/>
        <v>0</v>
      </c>
      <c r="AK15" s="41">
        <f t="shared" si="3"/>
        <v>0</v>
      </c>
    </row>
    <row r="16" spans="2:37" ht="15.75" thickBot="1" x14ac:dyDescent="0.3">
      <c r="B16" s="176"/>
      <c r="C16" s="177"/>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42">
        <f t="shared" si="1"/>
        <v>0</v>
      </c>
      <c r="AJ16" s="50">
        <f t="shared" si="2"/>
        <v>0</v>
      </c>
      <c r="AK16" s="41">
        <f t="shared" si="3"/>
        <v>0</v>
      </c>
    </row>
    <row r="17" spans="2:37" ht="15.75" thickBot="1" x14ac:dyDescent="0.3">
      <c r="B17" s="176"/>
      <c r="C17" s="177"/>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42">
        <f t="shared" si="1"/>
        <v>0</v>
      </c>
      <c r="AJ17" s="50">
        <f t="shared" si="2"/>
        <v>0</v>
      </c>
      <c r="AK17" s="41">
        <f t="shared" si="3"/>
        <v>0</v>
      </c>
    </row>
    <row r="18" spans="2:37" ht="15.75" thickBot="1" x14ac:dyDescent="0.3">
      <c r="B18" s="176"/>
      <c r="C18" s="177"/>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42">
        <f t="shared" si="1"/>
        <v>0</v>
      </c>
      <c r="AJ18" s="50">
        <f t="shared" si="2"/>
        <v>0</v>
      </c>
      <c r="AK18" s="41">
        <f t="shared" si="3"/>
        <v>0</v>
      </c>
    </row>
    <row r="19" spans="2:37" ht="15.75" thickBot="1" x14ac:dyDescent="0.3">
      <c r="B19" s="176"/>
      <c r="C19" s="177"/>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42">
        <f t="shared" si="1"/>
        <v>0</v>
      </c>
      <c r="AJ19" s="50">
        <f t="shared" si="2"/>
        <v>0</v>
      </c>
      <c r="AK19" s="41">
        <f t="shared" si="3"/>
        <v>0</v>
      </c>
    </row>
    <row r="20" spans="2:37" ht="15.75" thickBot="1" x14ac:dyDescent="0.3">
      <c r="B20" s="176"/>
      <c r="C20" s="177"/>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42">
        <f t="shared" si="1"/>
        <v>0</v>
      </c>
      <c r="AJ20" s="50">
        <f t="shared" si="2"/>
        <v>0</v>
      </c>
      <c r="AK20" s="41">
        <f t="shared" si="3"/>
        <v>0</v>
      </c>
    </row>
    <row r="21" spans="2:37" ht="15.75" thickBot="1" x14ac:dyDescent="0.3">
      <c r="B21" s="176"/>
      <c r="C21" s="177"/>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42">
        <f t="shared" si="1"/>
        <v>0</v>
      </c>
      <c r="AJ21" s="50">
        <f t="shared" si="2"/>
        <v>0</v>
      </c>
      <c r="AK21" s="41">
        <f t="shared" si="3"/>
        <v>0</v>
      </c>
    </row>
    <row r="22" spans="2:37" ht="15.75" thickBot="1" x14ac:dyDescent="0.3">
      <c r="B22" s="94" t="s">
        <v>9</v>
      </c>
      <c r="C22" s="95"/>
      <c r="D22" s="44">
        <f>D13+D14+D15+D16+D17+D18+D19+D20+D21</f>
        <v>0</v>
      </c>
      <c r="E22" s="45">
        <f t="shared" ref="E22:AH22" si="4">E13+E14+E15+E16+E17+E18+E19+E20+E21</f>
        <v>0</v>
      </c>
      <c r="F22" s="45">
        <f t="shared" si="4"/>
        <v>0</v>
      </c>
      <c r="G22" s="45">
        <f t="shared" si="4"/>
        <v>0</v>
      </c>
      <c r="H22" s="45">
        <f t="shared" si="4"/>
        <v>0</v>
      </c>
      <c r="I22" s="45">
        <f t="shared" si="4"/>
        <v>0</v>
      </c>
      <c r="J22" s="45">
        <f t="shared" si="4"/>
        <v>0</v>
      </c>
      <c r="K22" s="45">
        <f t="shared" si="4"/>
        <v>0</v>
      </c>
      <c r="L22" s="45">
        <f t="shared" si="4"/>
        <v>0</v>
      </c>
      <c r="M22" s="45">
        <f t="shared" si="4"/>
        <v>0</v>
      </c>
      <c r="N22" s="45">
        <f t="shared" si="4"/>
        <v>0</v>
      </c>
      <c r="O22" s="45">
        <f t="shared" si="4"/>
        <v>0</v>
      </c>
      <c r="P22" s="45">
        <f t="shared" si="4"/>
        <v>0</v>
      </c>
      <c r="Q22" s="45">
        <f t="shared" si="4"/>
        <v>0</v>
      </c>
      <c r="R22" s="45">
        <f t="shared" si="4"/>
        <v>0</v>
      </c>
      <c r="S22" s="45">
        <f t="shared" si="4"/>
        <v>0</v>
      </c>
      <c r="T22" s="45">
        <f t="shared" si="4"/>
        <v>0</v>
      </c>
      <c r="U22" s="45">
        <f t="shared" si="4"/>
        <v>0</v>
      </c>
      <c r="V22" s="45">
        <f t="shared" si="4"/>
        <v>0</v>
      </c>
      <c r="W22" s="45">
        <f t="shared" si="4"/>
        <v>0</v>
      </c>
      <c r="X22" s="45">
        <f t="shared" si="4"/>
        <v>0</v>
      </c>
      <c r="Y22" s="45">
        <f t="shared" si="4"/>
        <v>0</v>
      </c>
      <c r="Z22" s="45">
        <f t="shared" si="4"/>
        <v>0</v>
      </c>
      <c r="AA22" s="45">
        <f t="shared" si="4"/>
        <v>0</v>
      </c>
      <c r="AB22" s="45">
        <f t="shared" si="4"/>
        <v>0</v>
      </c>
      <c r="AC22" s="45">
        <f t="shared" si="4"/>
        <v>0</v>
      </c>
      <c r="AD22" s="45">
        <f t="shared" si="4"/>
        <v>0</v>
      </c>
      <c r="AE22" s="45">
        <f t="shared" si="4"/>
        <v>0</v>
      </c>
      <c r="AF22" s="45">
        <f t="shared" si="4"/>
        <v>0</v>
      </c>
      <c r="AG22" s="45">
        <f t="shared" si="4"/>
        <v>0</v>
      </c>
      <c r="AH22" s="45">
        <f t="shared" si="4"/>
        <v>0</v>
      </c>
      <c r="AI22" s="43">
        <f t="shared" si="1"/>
        <v>0</v>
      </c>
      <c r="AJ22" s="51">
        <f>SUM(AJ13:AJ21)</f>
        <v>0</v>
      </c>
      <c r="AK22" s="41">
        <f>SUM(AK13:AK21)</f>
        <v>0</v>
      </c>
    </row>
    <row r="23" spans="2:37" ht="8.25" customHeight="1" thickBot="1" x14ac:dyDescent="0.3"/>
    <row r="24" spans="2:37" ht="56.25" customHeight="1" thickBot="1" x14ac:dyDescent="0.3">
      <c r="B24" s="127" t="s">
        <v>11</v>
      </c>
      <c r="C24" s="129"/>
      <c r="D24" s="161"/>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3"/>
      <c r="AJ24" s="24"/>
    </row>
    <row r="25" spans="2:37" ht="21.75" customHeight="1" x14ac:dyDescent="0.25">
      <c r="B25" s="72" t="s">
        <v>12</v>
      </c>
      <c r="C25" s="73"/>
      <c r="D25" s="170"/>
      <c r="E25" s="171"/>
      <c r="F25" s="171"/>
      <c r="G25" s="171"/>
      <c r="H25" s="171"/>
      <c r="I25" s="171"/>
      <c r="J25" s="171"/>
      <c r="K25" s="171"/>
      <c r="L25" s="171"/>
      <c r="M25" s="171"/>
      <c r="N25" s="171"/>
      <c r="O25" s="171"/>
      <c r="P25" s="171"/>
      <c r="Q25" s="172"/>
      <c r="R25" s="80" t="s">
        <v>14</v>
      </c>
      <c r="S25" s="80"/>
      <c r="T25" s="80"/>
      <c r="U25" s="80"/>
      <c r="V25" s="80"/>
      <c r="W25" s="80"/>
      <c r="X25" s="164"/>
      <c r="Y25" s="165"/>
      <c r="Z25" s="165"/>
      <c r="AA25" s="165"/>
      <c r="AB25" s="165"/>
      <c r="AC25" s="165"/>
      <c r="AD25" s="165"/>
      <c r="AE25" s="165"/>
      <c r="AF25" s="165"/>
      <c r="AG25" s="165"/>
      <c r="AH25" s="165"/>
      <c r="AI25" s="166"/>
    </row>
    <row r="26" spans="2:37" ht="22.5" customHeight="1" thickBot="1" x14ac:dyDescent="0.3">
      <c r="B26" s="87" t="s">
        <v>13</v>
      </c>
      <c r="C26" s="88"/>
      <c r="D26" s="173"/>
      <c r="E26" s="174"/>
      <c r="F26" s="174"/>
      <c r="G26" s="174"/>
      <c r="H26" s="174"/>
      <c r="I26" s="174"/>
      <c r="J26" s="174"/>
      <c r="K26" s="174"/>
      <c r="L26" s="174"/>
      <c r="M26" s="174"/>
      <c r="N26" s="174"/>
      <c r="O26" s="174"/>
      <c r="P26" s="174"/>
      <c r="Q26" s="175"/>
      <c r="R26" s="89" t="s">
        <v>13</v>
      </c>
      <c r="S26" s="90"/>
      <c r="T26" s="90"/>
      <c r="U26" s="90"/>
      <c r="V26" s="90"/>
      <c r="W26" s="91"/>
      <c r="X26" s="167"/>
      <c r="Y26" s="168"/>
      <c r="Z26" s="168"/>
      <c r="AA26" s="168"/>
      <c r="AB26" s="168"/>
      <c r="AC26" s="168"/>
      <c r="AD26" s="168"/>
      <c r="AE26" s="168"/>
      <c r="AF26" s="168"/>
      <c r="AG26" s="168"/>
      <c r="AH26" s="168"/>
      <c r="AI26" s="169"/>
    </row>
    <row r="27" spans="2:37" ht="40.5" customHeight="1" thickBot="1" x14ac:dyDescent="0.3">
      <c r="B27" s="69" t="s">
        <v>42</v>
      </c>
      <c r="C27" s="70"/>
      <c r="E27" s="8"/>
      <c r="F27" s="8"/>
      <c r="G27" s="8"/>
      <c r="H27" s="9"/>
      <c r="I27" s="9"/>
      <c r="J27" s="9"/>
      <c r="K27" s="9"/>
      <c r="L27" s="9"/>
      <c r="M27" s="9"/>
      <c r="N27" s="9"/>
      <c r="R27" s="69" t="s">
        <v>42</v>
      </c>
      <c r="S27" s="71"/>
      <c r="T27" s="71"/>
      <c r="U27" s="71"/>
      <c r="V27" s="71"/>
      <c r="W27" s="70"/>
      <c r="Y27" s="9"/>
      <c r="Z27" s="9"/>
      <c r="AA27" s="9"/>
      <c r="AB27" s="9"/>
      <c r="AC27" s="9"/>
      <c r="AD27" s="9"/>
      <c r="AE27" s="9"/>
      <c r="AF27" s="9"/>
      <c r="AG27" s="9"/>
      <c r="AH27" s="9"/>
    </row>
    <row r="32" spans="2:37" ht="16.5" x14ac:dyDescent="0.3">
      <c r="B32" s="23"/>
    </row>
  </sheetData>
  <sheetProtection algorithmName="SHA-512" hashValue="scdpOAgOFRDU3FtlQkpY3zltGvFdDkPIdeQG5WbMYlfCm/fzO2wJW9IFReTVHBMlNYSaod4jv8MZ2iEEO4e6KQ==" saltValue="38a1wmLPvx3UfEJOVH98CA==" spinCount="100000" sheet="1" selectLockedCells="1"/>
  <mergeCells count="37">
    <mergeCell ref="B4:G5"/>
    <mergeCell ref="H4:S5"/>
    <mergeCell ref="T4:AA5"/>
    <mergeCell ref="AB4:AI5"/>
    <mergeCell ref="B2:S3"/>
    <mergeCell ref="T2:W3"/>
    <mergeCell ref="AB2:AE3"/>
    <mergeCell ref="AF2:AI3"/>
    <mergeCell ref="X2:X3"/>
    <mergeCell ref="Y2:AA3"/>
    <mergeCell ref="B21:C21"/>
    <mergeCell ref="B9:G10"/>
    <mergeCell ref="B8:AI8"/>
    <mergeCell ref="H9:S10"/>
    <mergeCell ref="T9:AA10"/>
    <mergeCell ref="AB9:AI10"/>
    <mergeCell ref="B16:C16"/>
    <mergeCell ref="B17:C17"/>
    <mergeCell ref="B18:C18"/>
    <mergeCell ref="B19:C19"/>
    <mergeCell ref="B20:C20"/>
    <mergeCell ref="B6:G7"/>
    <mergeCell ref="H6:AI7"/>
    <mergeCell ref="B13:C13"/>
    <mergeCell ref="B14:C14"/>
    <mergeCell ref="B15:C15"/>
    <mergeCell ref="B27:C27"/>
    <mergeCell ref="R27:W27"/>
    <mergeCell ref="B22:C22"/>
    <mergeCell ref="B24:C24"/>
    <mergeCell ref="D24:AI24"/>
    <mergeCell ref="B25:C25"/>
    <mergeCell ref="B26:C26"/>
    <mergeCell ref="R25:W25"/>
    <mergeCell ref="R26:W26"/>
    <mergeCell ref="X25:AI26"/>
    <mergeCell ref="D25:Q26"/>
  </mergeCells>
  <conditionalFormatting sqref="D12:AH12">
    <cfRule type="cellIs" dxfId="11" priority="1" operator="equal">
      <formula>"Sun"</formula>
    </cfRule>
  </conditionalFormatting>
  <pageMargins left="0.70866141732283472" right="0.70866141732283472" top="0.78740157480314965" bottom="0.78740157480314965" header="0.31496062992125984" footer="0.31496062992125984"/>
  <pageSetup paperSize="9" scale="63"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27"/>
  <sheetViews>
    <sheetView zoomScale="80" zoomScaleNormal="80" workbookViewId="0">
      <selection activeCell="B1" sqref="B1"/>
    </sheetView>
  </sheetViews>
  <sheetFormatPr baseColWidth="10" defaultColWidth="11.5703125" defaultRowHeight="15" x14ac:dyDescent="0.25"/>
  <cols>
    <col min="1" max="1" width="3.7109375" style="6" customWidth="1"/>
    <col min="2" max="2" width="22.5703125" style="6" customWidth="1"/>
    <col min="3" max="3" width="4.7109375" style="6" customWidth="1"/>
    <col min="4" max="7" width="4.7109375" style="7" customWidth="1"/>
    <col min="8" max="34" width="4.7109375" style="6" customWidth="1"/>
    <col min="35" max="35" width="6.42578125" style="6" customWidth="1"/>
    <col min="36" max="16384" width="11.5703125" style="6"/>
  </cols>
  <sheetData>
    <row r="1" spans="2:37" ht="15.75" thickBot="1" x14ac:dyDescent="0.3">
      <c r="B1" s="6" t="s">
        <v>43</v>
      </c>
    </row>
    <row r="2" spans="2:37" x14ac:dyDescent="0.25">
      <c r="B2" s="142" t="s">
        <v>34</v>
      </c>
      <c r="C2" s="143"/>
      <c r="D2" s="143"/>
      <c r="E2" s="143"/>
      <c r="F2" s="143"/>
      <c r="G2" s="143"/>
      <c r="H2" s="143"/>
      <c r="I2" s="143"/>
      <c r="J2" s="143"/>
      <c r="K2" s="143"/>
      <c r="L2" s="143"/>
      <c r="M2" s="143"/>
      <c r="N2" s="143"/>
      <c r="O2" s="143"/>
      <c r="P2" s="143"/>
      <c r="Q2" s="143"/>
      <c r="R2" s="143"/>
      <c r="S2" s="144"/>
      <c r="T2" s="103" t="s">
        <v>7</v>
      </c>
      <c r="U2" s="104"/>
      <c r="V2" s="104"/>
      <c r="W2" s="105"/>
      <c r="X2" s="154">
        <v>2</v>
      </c>
      <c r="Y2" s="156" t="s">
        <v>29</v>
      </c>
      <c r="Z2" s="190"/>
      <c r="AA2" s="191"/>
      <c r="AB2" s="148" t="s">
        <v>8</v>
      </c>
      <c r="AC2" s="149"/>
      <c r="AD2" s="149"/>
      <c r="AE2" s="150"/>
      <c r="AF2" s="121">
        <f>January!AF2</f>
        <v>0</v>
      </c>
      <c r="AG2" s="122"/>
      <c r="AH2" s="122"/>
      <c r="AI2" s="123"/>
    </row>
    <row r="3" spans="2:37" ht="15.75" thickBot="1" x14ac:dyDescent="0.3">
      <c r="B3" s="145"/>
      <c r="C3" s="146"/>
      <c r="D3" s="146"/>
      <c r="E3" s="146"/>
      <c r="F3" s="146"/>
      <c r="G3" s="146"/>
      <c r="H3" s="146"/>
      <c r="I3" s="146"/>
      <c r="J3" s="146"/>
      <c r="K3" s="146"/>
      <c r="L3" s="146"/>
      <c r="M3" s="146"/>
      <c r="N3" s="146"/>
      <c r="O3" s="146"/>
      <c r="P3" s="146"/>
      <c r="Q3" s="146"/>
      <c r="R3" s="146"/>
      <c r="S3" s="147"/>
      <c r="T3" s="106"/>
      <c r="U3" s="107"/>
      <c r="V3" s="107"/>
      <c r="W3" s="108"/>
      <c r="X3" s="155"/>
      <c r="Y3" s="192"/>
      <c r="Z3" s="192"/>
      <c r="AA3" s="193"/>
      <c r="AB3" s="151"/>
      <c r="AC3" s="152"/>
      <c r="AD3" s="152"/>
      <c r="AE3" s="153"/>
      <c r="AF3" s="139"/>
      <c r="AG3" s="140"/>
      <c r="AH3" s="140"/>
      <c r="AI3" s="141"/>
    </row>
    <row r="4" spans="2:37" x14ac:dyDescent="0.25">
      <c r="B4" s="103" t="s">
        <v>5</v>
      </c>
      <c r="C4" s="104"/>
      <c r="D4" s="104"/>
      <c r="E4" s="104"/>
      <c r="F4" s="104"/>
      <c r="G4" s="105"/>
      <c r="H4" s="121">
        <f>January!H4</f>
        <v>0</v>
      </c>
      <c r="I4" s="122"/>
      <c r="J4" s="122"/>
      <c r="K4" s="122"/>
      <c r="L4" s="122"/>
      <c r="M4" s="122"/>
      <c r="N4" s="122"/>
      <c r="O4" s="122"/>
      <c r="P4" s="122"/>
      <c r="Q4" s="122"/>
      <c r="R4" s="122"/>
      <c r="S4" s="123"/>
      <c r="T4" s="103" t="s">
        <v>6</v>
      </c>
      <c r="U4" s="104"/>
      <c r="V4" s="104"/>
      <c r="W4" s="104"/>
      <c r="X4" s="104"/>
      <c r="Y4" s="104"/>
      <c r="Z4" s="104"/>
      <c r="AA4" s="105"/>
      <c r="AB4" s="121">
        <f>January!AB4</f>
        <v>0</v>
      </c>
      <c r="AC4" s="122"/>
      <c r="AD4" s="122"/>
      <c r="AE4" s="122"/>
      <c r="AF4" s="122"/>
      <c r="AG4" s="122"/>
      <c r="AH4" s="122"/>
      <c r="AI4" s="123"/>
    </row>
    <row r="5" spans="2:37" ht="15.75" thickBot="1" x14ac:dyDescent="0.3">
      <c r="B5" s="106"/>
      <c r="C5" s="107"/>
      <c r="D5" s="107"/>
      <c r="E5" s="107"/>
      <c r="F5" s="107"/>
      <c r="G5" s="108"/>
      <c r="H5" s="139"/>
      <c r="I5" s="140"/>
      <c r="J5" s="140"/>
      <c r="K5" s="140"/>
      <c r="L5" s="140"/>
      <c r="M5" s="140"/>
      <c r="N5" s="140"/>
      <c r="O5" s="140"/>
      <c r="P5" s="140"/>
      <c r="Q5" s="140"/>
      <c r="R5" s="140"/>
      <c r="S5" s="141"/>
      <c r="T5" s="106"/>
      <c r="U5" s="107"/>
      <c r="V5" s="107"/>
      <c r="W5" s="107"/>
      <c r="X5" s="107"/>
      <c r="Y5" s="107"/>
      <c r="Z5" s="107"/>
      <c r="AA5" s="108"/>
      <c r="AB5" s="139"/>
      <c r="AC5" s="140"/>
      <c r="AD5" s="140"/>
      <c r="AE5" s="140"/>
      <c r="AF5" s="140"/>
      <c r="AG5" s="140"/>
      <c r="AH5" s="140"/>
      <c r="AI5" s="141"/>
    </row>
    <row r="6" spans="2:37" x14ac:dyDescent="0.25">
      <c r="B6" s="103" t="s">
        <v>4</v>
      </c>
      <c r="C6" s="104"/>
      <c r="D6" s="104"/>
      <c r="E6" s="104"/>
      <c r="F6" s="104"/>
      <c r="G6" s="105"/>
      <c r="H6" s="109"/>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1"/>
    </row>
    <row r="7" spans="2:37" ht="42" customHeight="1" thickBot="1" x14ac:dyDescent="0.3">
      <c r="B7" s="106"/>
      <c r="C7" s="107"/>
      <c r="D7" s="107"/>
      <c r="E7" s="107"/>
      <c r="F7" s="107"/>
      <c r="G7" s="108"/>
      <c r="H7" s="112"/>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4"/>
    </row>
    <row r="8" spans="2:37" ht="33" customHeight="1" thickBot="1" x14ac:dyDescent="0.3">
      <c r="B8" s="178" t="s">
        <v>35</v>
      </c>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80"/>
    </row>
    <row r="9" spans="2:37" x14ac:dyDescent="0.25">
      <c r="B9" s="194" t="s">
        <v>2</v>
      </c>
      <c r="C9" s="195"/>
      <c r="D9" s="195"/>
      <c r="E9" s="195"/>
      <c r="F9" s="195"/>
      <c r="G9" s="196"/>
      <c r="H9" s="121">
        <f>January!H9</f>
        <v>0</v>
      </c>
      <c r="I9" s="122"/>
      <c r="J9" s="122"/>
      <c r="K9" s="122"/>
      <c r="L9" s="122"/>
      <c r="M9" s="122"/>
      <c r="N9" s="122"/>
      <c r="O9" s="122"/>
      <c r="P9" s="122"/>
      <c r="Q9" s="122"/>
      <c r="R9" s="122"/>
      <c r="S9" s="123"/>
      <c r="T9" s="127" t="s">
        <v>3</v>
      </c>
      <c r="U9" s="128"/>
      <c r="V9" s="128"/>
      <c r="W9" s="128"/>
      <c r="X9" s="128"/>
      <c r="Y9" s="128"/>
      <c r="Z9" s="128"/>
      <c r="AA9" s="129"/>
      <c r="AB9" s="133" t="s">
        <v>27</v>
      </c>
      <c r="AC9" s="134"/>
      <c r="AD9" s="134"/>
      <c r="AE9" s="134"/>
      <c r="AF9" s="134"/>
      <c r="AG9" s="134"/>
      <c r="AH9" s="134"/>
      <c r="AI9" s="135"/>
      <c r="AK9" s="60" t="s">
        <v>41</v>
      </c>
    </row>
    <row r="10" spans="2:37" ht="15.75" thickBot="1" x14ac:dyDescent="0.3">
      <c r="B10" s="197"/>
      <c r="C10" s="198"/>
      <c r="D10" s="198"/>
      <c r="E10" s="198"/>
      <c r="F10" s="198"/>
      <c r="G10" s="199"/>
      <c r="H10" s="124"/>
      <c r="I10" s="125"/>
      <c r="J10" s="125"/>
      <c r="K10" s="125"/>
      <c r="L10" s="125"/>
      <c r="M10" s="125"/>
      <c r="N10" s="125"/>
      <c r="O10" s="125"/>
      <c r="P10" s="125"/>
      <c r="Q10" s="125"/>
      <c r="R10" s="125"/>
      <c r="S10" s="126"/>
      <c r="T10" s="130"/>
      <c r="U10" s="131"/>
      <c r="V10" s="131"/>
      <c r="W10" s="131"/>
      <c r="X10" s="131"/>
      <c r="Y10" s="131"/>
      <c r="Z10" s="131"/>
      <c r="AA10" s="132"/>
      <c r="AB10" s="136"/>
      <c r="AC10" s="137"/>
      <c r="AD10" s="137"/>
      <c r="AE10" s="137"/>
      <c r="AF10" s="137"/>
      <c r="AG10" s="137"/>
      <c r="AH10" s="137"/>
      <c r="AI10" s="138"/>
      <c r="AK10" s="59">
        <f>215/12</f>
        <v>17.916666666666668</v>
      </c>
    </row>
    <row r="11" spans="2:37" ht="48" customHeight="1" thickBot="1" x14ac:dyDescent="0.3">
      <c r="B11" s="30" t="s">
        <v>10</v>
      </c>
      <c r="C11" s="31" t="s">
        <v>0</v>
      </c>
      <c r="D11" s="32">
        <v>1</v>
      </c>
      <c r="E11" s="33">
        <v>2</v>
      </c>
      <c r="F11" s="33">
        <v>3</v>
      </c>
      <c r="G11" s="33">
        <v>4</v>
      </c>
      <c r="H11" s="33">
        <v>5</v>
      </c>
      <c r="I11" s="33">
        <v>6</v>
      </c>
      <c r="J11" s="33">
        <v>7</v>
      </c>
      <c r="K11" s="33">
        <v>8</v>
      </c>
      <c r="L11" s="33">
        <v>9</v>
      </c>
      <c r="M11" s="33">
        <v>10</v>
      </c>
      <c r="N11" s="33">
        <v>11</v>
      </c>
      <c r="O11" s="33">
        <v>12</v>
      </c>
      <c r="P11" s="33">
        <v>13</v>
      </c>
      <c r="Q11" s="33">
        <v>14</v>
      </c>
      <c r="R11" s="33">
        <v>15</v>
      </c>
      <c r="S11" s="33">
        <v>16</v>
      </c>
      <c r="T11" s="33">
        <v>17</v>
      </c>
      <c r="U11" s="33">
        <v>18</v>
      </c>
      <c r="V11" s="33">
        <v>19</v>
      </c>
      <c r="W11" s="33">
        <v>20</v>
      </c>
      <c r="X11" s="33">
        <v>21</v>
      </c>
      <c r="Y11" s="33">
        <v>22</v>
      </c>
      <c r="Z11" s="33">
        <v>23</v>
      </c>
      <c r="AA11" s="33">
        <v>24</v>
      </c>
      <c r="AB11" s="33">
        <v>25</v>
      </c>
      <c r="AC11" s="33">
        <v>26</v>
      </c>
      <c r="AD11" s="33">
        <v>27</v>
      </c>
      <c r="AE11" s="33">
        <v>28</v>
      </c>
      <c r="AF11" s="33">
        <v>29</v>
      </c>
      <c r="AG11" s="33">
        <v>30</v>
      </c>
      <c r="AH11" s="33">
        <v>31</v>
      </c>
      <c r="AI11" s="46" t="s">
        <v>1</v>
      </c>
      <c r="AJ11" s="34" t="s">
        <v>40</v>
      </c>
      <c r="AK11" s="34" t="s">
        <v>24</v>
      </c>
    </row>
    <row r="12" spans="2:37" ht="22.15" customHeight="1" thickBot="1" x14ac:dyDescent="0.3">
      <c r="B12" s="35"/>
      <c r="C12" s="36"/>
      <c r="D12" s="38" t="str">
        <f ca="1">TEXT(DATE(CELL("inhalt",$AF$2),CELL("inhalt",$X$2),CELL("inhalt",D11)),"[$-809]ttt")</f>
        <v>Wed</v>
      </c>
      <c r="E12" s="38" t="str">
        <f ca="1">TEXT(DATE(CELL("inhalt",$AF$2),CELL("inhalt",$X$2),CELL("inhalt",E11)),"[$-809]ttt")</f>
        <v>Thu</v>
      </c>
      <c r="F12" s="38" t="str">
        <f t="shared" ref="F12:AF12" ca="1" si="0">TEXT(DATE(CELL("inhalt",$AF$2),CELL("inhalt",$X$2),CELL("inhalt",F11)),"[$-809]ttt")</f>
        <v>Fri</v>
      </c>
      <c r="G12" s="38" t="str">
        <f t="shared" ca="1" si="0"/>
        <v>Sat</v>
      </c>
      <c r="H12" s="38" t="str">
        <f t="shared" ca="1" si="0"/>
        <v>Sun</v>
      </c>
      <c r="I12" s="38" t="str">
        <f t="shared" ca="1" si="0"/>
        <v>Mon</v>
      </c>
      <c r="J12" s="38" t="str">
        <f t="shared" ca="1" si="0"/>
        <v>Tue</v>
      </c>
      <c r="K12" s="38" t="str">
        <f t="shared" ca="1" si="0"/>
        <v>Wed</v>
      </c>
      <c r="L12" s="38" t="str">
        <f t="shared" ca="1" si="0"/>
        <v>Thu</v>
      </c>
      <c r="M12" s="38" t="str">
        <f t="shared" ca="1" si="0"/>
        <v>Fri</v>
      </c>
      <c r="N12" s="38" t="str">
        <f t="shared" ca="1" si="0"/>
        <v>Sat</v>
      </c>
      <c r="O12" s="38" t="str">
        <f t="shared" ca="1" si="0"/>
        <v>Sun</v>
      </c>
      <c r="P12" s="38" t="str">
        <f t="shared" ca="1" si="0"/>
        <v>Mon</v>
      </c>
      <c r="Q12" s="38" t="str">
        <f t="shared" ca="1" si="0"/>
        <v>Tue</v>
      </c>
      <c r="R12" s="38" t="str">
        <f t="shared" ca="1" si="0"/>
        <v>Wed</v>
      </c>
      <c r="S12" s="38" t="str">
        <f t="shared" ca="1" si="0"/>
        <v>Thu</v>
      </c>
      <c r="T12" s="38" t="str">
        <f t="shared" ca="1" si="0"/>
        <v>Fri</v>
      </c>
      <c r="U12" s="38" t="str">
        <f t="shared" ca="1" si="0"/>
        <v>Sat</v>
      </c>
      <c r="V12" s="38" t="str">
        <f t="shared" ca="1" si="0"/>
        <v>Sun</v>
      </c>
      <c r="W12" s="38" t="str">
        <f t="shared" ca="1" si="0"/>
        <v>Mon</v>
      </c>
      <c r="X12" s="38" t="str">
        <f t="shared" ca="1" si="0"/>
        <v>Tue</v>
      </c>
      <c r="Y12" s="38" t="str">
        <f t="shared" ca="1" si="0"/>
        <v>Wed</v>
      </c>
      <c r="Z12" s="38" t="str">
        <f t="shared" ca="1" si="0"/>
        <v>Thu</v>
      </c>
      <c r="AA12" s="38" t="str">
        <f t="shared" ca="1" si="0"/>
        <v>Fri</v>
      </c>
      <c r="AB12" s="38" t="str">
        <f t="shared" ca="1" si="0"/>
        <v>Sat</v>
      </c>
      <c r="AC12" s="38" t="str">
        <f t="shared" ca="1" si="0"/>
        <v>Sun</v>
      </c>
      <c r="AD12" s="38" t="str">
        <f t="shared" ca="1" si="0"/>
        <v>Mon</v>
      </c>
      <c r="AE12" s="38" t="str">
        <f t="shared" ca="1" si="0"/>
        <v>Tue</v>
      </c>
      <c r="AF12" s="38" t="str">
        <f t="shared" ca="1" si="0"/>
        <v>Wed</v>
      </c>
      <c r="AG12" s="47"/>
      <c r="AH12" s="47"/>
      <c r="AI12" s="48"/>
      <c r="AJ12" s="39"/>
      <c r="AK12" s="34"/>
    </row>
    <row r="13" spans="2:37" ht="15.75" thickBot="1" x14ac:dyDescent="0.3">
      <c r="B13" s="176"/>
      <c r="C13" s="177"/>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42">
        <f>D13+E13+F13+G13+H13+I13+J13+K13+L13+M13+N13+O13+P13+Q13+R13+S13+T13+U13+V13+W13+X13+Y13+Z13+AA13+AB13+AC13+AD13+AE13+AF13+AG13+AH13</f>
        <v>0</v>
      </c>
      <c r="AJ13" s="50">
        <f>AI13/7.84</f>
        <v>0</v>
      </c>
      <c r="AK13" s="41">
        <f>AJ13/$AK$10</f>
        <v>0</v>
      </c>
    </row>
    <row r="14" spans="2:37" ht="15.75" thickBot="1" x14ac:dyDescent="0.3">
      <c r="B14" s="176"/>
      <c r="C14" s="177"/>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42">
        <f t="shared" ref="AI14:AI22" si="1">D14+E14+F14+G14+H14+I14+J14+K14+L14+M14+N14+O14+P14+Q14+R14+S14+T14+U14+V14+W14+X14+Y14+Z14+AA14+AB14+AC14+AD14+AE14+AF14+AG14+AH14</f>
        <v>0</v>
      </c>
      <c r="AJ14" s="50">
        <f t="shared" ref="AJ14:AJ21" si="2">AI14/7.84</f>
        <v>0</v>
      </c>
      <c r="AK14" s="41">
        <f t="shared" ref="AK14:AK21" si="3">AJ14/$AK$10</f>
        <v>0</v>
      </c>
    </row>
    <row r="15" spans="2:37" ht="15.75" thickBot="1" x14ac:dyDescent="0.3">
      <c r="B15" s="176"/>
      <c r="C15" s="177"/>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42">
        <f t="shared" si="1"/>
        <v>0</v>
      </c>
      <c r="AJ15" s="50">
        <f t="shared" si="2"/>
        <v>0</v>
      </c>
      <c r="AK15" s="41">
        <f t="shared" si="3"/>
        <v>0</v>
      </c>
    </row>
    <row r="16" spans="2:37" ht="15.75" thickBot="1" x14ac:dyDescent="0.3">
      <c r="B16" s="176"/>
      <c r="C16" s="177"/>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42">
        <f t="shared" si="1"/>
        <v>0</v>
      </c>
      <c r="AJ16" s="50">
        <f t="shared" si="2"/>
        <v>0</v>
      </c>
      <c r="AK16" s="41">
        <f t="shared" si="3"/>
        <v>0</v>
      </c>
    </row>
    <row r="17" spans="2:37" ht="15.75" thickBot="1" x14ac:dyDescent="0.3">
      <c r="B17" s="176"/>
      <c r="C17" s="177"/>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42">
        <f t="shared" si="1"/>
        <v>0</v>
      </c>
      <c r="AJ17" s="50">
        <f t="shared" si="2"/>
        <v>0</v>
      </c>
      <c r="AK17" s="41">
        <f t="shared" si="3"/>
        <v>0</v>
      </c>
    </row>
    <row r="18" spans="2:37" ht="15.75" thickBot="1" x14ac:dyDescent="0.3">
      <c r="B18" s="176"/>
      <c r="C18" s="177"/>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42">
        <f t="shared" si="1"/>
        <v>0</v>
      </c>
      <c r="AJ18" s="50">
        <f t="shared" si="2"/>
        <v>0</v>
      </c>
      <c r="AK18" s="41">
        <f t="shared" si="3"/>
        <v>0</v>
      </c>
    </row>
    <row r="19" spans="2:37" ht="15.75" thickBot="1" x14ac:dyDescent="0.3">
      <c r="B19" s="176"/>
      <c r="C19" s="177"/>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42">
        <f t="shared" si="1"/>
        <v>0</v>
      </c>
      <c r="AJ19" s="50">
        <f t="shared" si="2"/>
        <v>0</v>
      </c>
      <c r="AK19" s="41">
        <f t="shared" si="3"/>
        <v>0</v>
      </c>
    </row>
    <row r="20" spans="2:37" ht="15.75" thickBot="1" x14ac:dyDescent="0.3">
      <c r="B20" s="176"/>
      <c r="C20" s="177"/>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42">
        <f t="shared" si="1"/>
        <v>0</v>
      </c>
      <c r="AJ20" s="50">
        <f t="shared" si="2"/>
        <v>0</v>
      </c>
      <c r="AK20" s="41">
        <f t="shared" si="3"/>
        <v>0</v>
      </c>
    </row>
    <row r="21" spans="2:37" ht="15.75" thickBot="1" x14ac:dyDescent="0.3">
      <c r="B21" s="176"/>
      <c r="C21" s="177"/>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42">
        <f t="shared" si="1"/>
        <v>0</v>
      </c>
      <c r="AJ21" s="50">
        <f t="shared" si="2"/>
        <v>0</v>
      </c>
      <c r="AK21" s="41">
        <f t="shared" si="3"/>
        <v>0</v>
      </c>
    </row>
    <row r="22" spans="2:37" ht="15.75" thickBot="1" x14ac:dyDescent="0.3">
      <c r="B22" s="94" t="s">
        <v>9</v>
      </c>
      <c r="C22" s="95"/>
      <c r="D22" s="44">
        <f>D13+D14+D15+D16+D17+D18+D19+D20+D21</f>
        <v>0</v>
      </c>
      <c r="E22" s="45">
        <f t="shared" ref="E22:AH22" si="4">E13+E14+E15+E16+E17+E18+E19+E20+E21</f>
        <v>0</v>
      </c>
      <c r="F22" s="45">
        <f t="shared" si="4"/>
        <v>0</v>
      </c>
      <c r="G22" s="45">
        <f t="shared" si="4"/>
        <v>0</v>
      </c>
      <c r="H22" s="45">
        <f t="shared" si="4"/>
        <v>0</v>
      </c>
      <c r="I22" s="45">
        <f t="shared" si="4"/>
        <v>0</v>
      </c>
      <c r="J22" s="45">
        <f t="shared" si="4"/>
        <v>0</v>
      </c>
      <c r="K22" s="45">
        <f t="shared" si="4"/>
        <v>0</v>
      </c>
      <c r="L22" s="45">
        <f t="shared" si="4"/>
        <v>0</v>
      </c>
      <c r="M22" s="45">
        <f t="shared" si="4"/>
        <v>0</v>
      </c>
      <c r="N22" s="45">
        <f t="shared" si="4"/>
        <v>0</v>
      </c>
      <c r="O22" s="45">
        <f t="shared" si="4"/>
        <v>0</v>
      </c>
      <c r="P22" s="45">
        <f t="shared" si="4"/>
        <v>0</v>
      </c>
      <c r="Q22" s="45">
        <f t="shared" si="4"/>
        <v>0</v>
      </c>
      <c r="R22" s="45">
        <f t="shared" si="4"/>
        <v>0</v>
      </c>
      <c r="S22" s="45">
        <f t="shared" si="4"/>
        <v>0</v>
      </c>
      <c r="T22" s="45">
        <f t="shared" si="4"/>
        <v>0</v>
      </c>
      <c r="U22" s="45">
        <f t="shared" si="4"/>
        <v>0</v>
      </c>
      <c r="V22" s="45">
        <f t="shared" si="4"/>
        <v>0</v>
      </c>
      <c r="W22" s="45">
        <f t="shared" si="4"/>
        <v>0</v>
      </c>
      <c r="X22" s="45">
        <f t="shared" si="4"/>
        <v>0</v>
      </c>
      <c r="Y22" s="45">
        <f t="shared" si="4"/>
        <v>0</v>
      </c>
      <c r="Z22" s="45">
        <f t="shared" si="4"/>
        <v>0</v>
      </c>
      <c r="AA22" s="45">
        <f t="shared" si="4"/>
        <v>0</v>
      </c>
      <c r="AB22" s="45">
        <f t="shared" si="4"/>
        <v>0</v>
      </c>
      <c r="AC22" s="45">
        <f t="shared" si="4"/>
        <v>0</v>
      </c>
      <c r="AD22" s="45">
        <f t="shared" si="4"/>
        <v>0</v>
      </c>
      <c r="AE22" s="45">
        <f t="shared" si="4"/>
        <v>0</v>
      </c>
      <c r="AF22" s="45">
        <f t="shared" si="4"/>
        <v>0</v>
      </c>
      <c r="AG22" s="45">
        <f t="shared" si="4"/>
        <v>0</v>
      </c>
      <c r="AH22" s="45">
        <f t="shared" si="4"/>
        <v>0</v>
      </c>
      <c r="AI22" s="43">
        <f t="shared" si="1"/>
        <v>0</v>
      </c>
      <c r="AJ22" s="51">
        <f>SUM(AJ13:AJ21)</f>
        <v>0</v>
      </c>
      <c r="AK22" s="41">
        <f>SUM(AK13:AK21)</f>
        <v>0</v>
      </c>
    </row>
    <row r="23" spans="2:37" ht="8.25" customHeight="1" thickBot="1" x14ac:dyDescent="0.3"/>
    <row r="24" spans="2:37" ht="56.25" customHeight="1" thickBot="1" x14ac:dyDescent="0.3">
      <c r="B24" s="127" t="s">
        <v>11</v>
      </c>
      <c r="C24" s="129"/>
      <c r="D24" s="200"/>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2"/>
    </row>
    <row r="25" spans="2:37" ht="21.75" customHeight="1" x14ac:dyDescent="0.25">
      <c r="B25" s="72" t="s">
        <v>12</v>
      </c>
      <c r="C25" s="73"/>
      <c r="D25" s="170"/>
      <c r="E25" s="171"/>
      <c r="F25" s="171"/>
      <c r="G25" s="171"/>
      <c r="H25" s="171"/>
      <c r="I25" s="171"/>
      <c r="J25" s="171"/>
      <c r="K25" s="171"/>
      <c r="L25" s="171"/>
      <c r="M25" s="171"/>
      <c r="N25" s="171"/>
      <c r="O25" s="171"/>
      <c r="P25" s="171"/>
      <c r="Q25" s="172"/>
      <c r="R25" s="80" t="s">
        <v>14</v>
      </c>
      <c r="S25" s="80"/>
      <c r="T25" s="80"/>
      <c r="U25" s="80"/>
      <c r="V25" s="80"/>
      <c r="W25" s="80"/>
      <c r="X25" s="164"/>
      <c r="Y25" s="165"/>
      <c r="Z25" s="165"/>
      <c r="AA25" s="165"/>
      <c r="AB25" s="165"/>
      <c r="AC25" s="165"/>
      <c r="AD25" s="165"/>
      <c r="AE25" s="165"/>
      <c r="AF25" s="165"/>
      <c r="AG25" s="165"/>
      <c r="AH25" s="165"/>
      <c r="AI25" s="166"/>
    </row>
    <row r="26" spans="2:37" ht="22.5" customHeight="1" thickBot="1" x14ac:dyDescent="0.3">
      <c r="B26" s="87" t="s">
        <v>13</v>
      </c>
      <c r="C26" s="88"/>
      <c r="D26" s="173"/>
      <c r="E26" s="174"/>
      <c r="F26" s="174"/>
      <c r="G26" s="174"/>
      <c r="H26" s="174"/>
      <c r="I26" s="174"/>
      <c r="J26" s="174"/>
      <c r="K26" s="174"/>
      <c r="L26" s="174"/>
      <c r="M26" s="174"/>
      <c r="N26" s="174"/>
      <c r="O26" s="174"/>
      <c r="P26" s="174"/>
      <c r="Q26" s="175"/>
      <c r="R26" s="89" t="s">
        <v>13</v>
      </c>
      <c r="S26" s="90"/>
      <c r="T26" s="90"/>
      <c r="U26" s="90"/>
      <c r="V26" s="90"/>
      <c r="W26" s="91"/>
      <c r="X26" s="167"/>
      <c r="Y26" s="168"/>
      <c r="Z26" s="168"/>
      <c r="AA26" s="168"/>
      <c r="AB26" s="168"/>
      <c r="AC26" s="168"/>
      <c r="AD26" s="168"/>
      <c r="AE26" s="168"/>
      <c r="AF26" s="168"/>
      <c r="AG26" s="168"/>
      <c r="AH26" s="168"/>
      <c r="AI26" s="169"/>
    </row>
    <row r="27" spans="2:37" ht="40.5" customHeight="1" thickBot="1" x14ac:dyDescent="0.3">
      <c r="B27" s="69" t="s">
        <v>42</v>
      </c>
      <c r="C27" s="70"/>
      <c r="E27" s="8"/>
      <c r="F27" s="8"/>
      <c r="G27" s="8"/>
      <c r="H27" s="9"/>
      <c r="I27" s="9"/>
      <c r="J27" s="9"/>
      <c r="K27" s="9"/>
      <c r="L27" s="9"/>
      <c r="M27" s="9"/>
      <c r="N27" s="9"/>
      <c r="R27" s="69" t="s">
        <v>42</v>
      </c>
      <c r="S27" s="71"/>
      <c r="T27" s="71"/>
      <c r="U27" s="71"/>
      <c r="V27" s="71"/>
      <c r="W27" s="70"/>
      <c r="Y27" s="9"/>
      <c r="Z27" s="9"/>
      <c r="AA27" s="9"/>
      <c r="AB27" s="9"/>
      <c r="AC27" s="9"/>
      <c r="AD27" s="9"/>
      <c r="AE27" s="9"/>
      <c r="AF27" s="9"/>
      <c r="AG27" s="9"/>
      <c r="AH27" s="9"/>
    </row>
  </sheetData>
  <sheetProtection algorithmName="SHA-512" hashValue="laO5h3jMtQBoM7NcZVm8Av8mqqdC+et6Unetps86gpDOjUEQVyNW2j8hxMDR/iA/XPGlnyUt3XWSd77pubkcnw==" saltValue="OFVBdzmeSKfxg/YzYv7TTg==" spinCount="100000" sheet="1" selectLockedCells="1"/>
  <mergeCells count="37">
    <mergeCell ref="B27:C27"/>
    <mergeCell ref="R27:W27"/>
    <mergeCell ref="B25:C25"/>
    <mergeCell ref="D25:Q26"/>
    <mergeCell ref="R25:W25"/>
    <mergeCell ref="X25:AI26"/>
    <mergeCell ref="B26:C26"/>
    <mergeCell ref="R26:W26"/>
    <mergeCell ref="B19:C19"/>
    <mergeCell ref="B20:C20"/>
    <mergeCell ref="B21:C21"/>
    <mergeCell ref="B22:C22"/>
    <mergeCell ref="B24:C24"/>
    <mergeCell ref="D24:AI24"/>
    <mergeCell ref="B18:C18"/>
    <mergeCell ref="B6:G7"/>
    <mergeCell ref="H6:AI7"/>
    <mergeCell ref="B8:AI8"/>
    <mergeCell ref="B9:G10"/>
    <mergeCell ref="H9:S10"/>
    <mergeCell ref="T9:AA10"/>
    <mergeCell ref="AB9:AI10"/>
    <mergeCell ref="B13:C13"/>
    <mergeCell ref="B14:C14"/>
    <mergeCell ref="B15:C15"/>
    <mergeCell ref="B16:C16"/>
    <mergeCell ref="B17:C17"/>
    <mergeCell ref="B4:G5"/>
    <mergeCell ref="H4:S5"/>
    <mergeCell ref="T4:AA5"/>
    <mergeCell ref="AB4:AI5"/>
    <mergeCell ref="B2:S3"/>
    <mergeCell ref="T2:W3"/>
    <mergeCell ref="AB2:AE3"/>
    <mergeCell ref="AF2:AI3"/>
    <mergeCell ref="X2:X3"/>
    <mergeCell ref="Y2:AA3"/>
  </mergeCells>
  <conditionalFormatting sqref="D12:AF12">
    <cfRule type="cellIs" dxfId="10" priority="1" operator="equal">
      <formula>"Sun"</formula>
    </cfRule>
  </conditionalFormatting>
  <pageMargins left="0.70866141732283472" right="0.70866141732283472" top="0.78740157480314965" bottom="0.78740157480314965" header="0.31496062992125984" footer="0.31496062992125984"/>
  <pageSetup paperSize="9" scale="6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27"/>
  <sheetViews>
    <sheetView zoomScale="80" zoomScaleNormal="80" workbookViewId="0">
      <selection activeCell="B1" sqref="B1"/>
    </sheetView>
  </sheetViews>
  <sheetFormatPr baseColWidth="10" defaultColWidth="11.5703125" defaultRowHeight="15" x14ac:dyDescent="0.25"/>
  <cols>
    <col min="1" max="1" width="3.7109375" style="6" customWidth="1"/>
    <col min="2" max="2" width="22.5703125" style="6" customWidth="1"/>
    <col min="3" max="3" width="4.7109375" style="6" customWidth="1"/>
    <col min="4" max="7" width="4.7109375" style="7" customWidth="1"/>
    <col min="8" max="34" width="4.7109375" style="6" customWidth="1"/>
    <col min="35" max="35" width="6.42578125" style="6" customWidth="1"/>
    <col min="36" max="16384" width="11.5703125" style="6"/>
  </cols>
  <sheetData>
    <row r="1" spans="2:37" ht="15.75" thickBot="1" x14ac:dyDescent="0.3">
      <c r="B1" s="6" t="s">
        <v>43</v>
      </c>
    </row>
    <row r="2" spans="2:37" x14ac:dyDescent="0.25">
      <c r="B2" s="142" t="s">
        <v>34</v>
      </c>
      <c r="C2" s="143"/>
      <c r="D2" s="143"/>
      <c r="E2" s="143"/>
      <c r="F2" s="143"/>
      <c r="G2" s="143"/>
      <c r="H2" s="143"/>
      <c r="I2" s="143"/>
      <c r="J2" s="143"/>
      <c r="K2" s="143"/>
      <c r="L2" s="143"/>
      <c r="M2" s="143"/>
      <c r="N2" s="143"/>
      <c r="O2" s="143"/>
      <c r="P2" s="143"/>
      <c r="Q2" s="143"/>
      <c r="R2" s="143"/>
      <c r="S2" s="144"/>
      <c r="T2" s="103" t="s">
        <v>7</v>
      </c>
      <c r="U2" s="104"/>
      <c r="V2" s="104"/>
      <c r="W2" s="105"/>
      <c r="X2" s="154">
        <v>3</v>
      </c>
      <c r="Y2" s="156" t="s">
        <v>30</v>
      </c>
      <c r="Z2" s="190"/>
      <c r="AA2" s="191"/>
      <c r="AB2" s="148" t="s">
        <v>8</v>
      </c>
      <c r="AC2" s="149"/>
      <c r="AD2" s="149"/>
      <c r="AE2" s="150"/>
      <c r="AF2" s="121">
        <f>January!AF2</f>
        <v>0</v>
      </c>
      <c r="AG2" s="122"/>
      <c r="AH2" s="122"/>
      <c r="AI2" s="123"/>
    </row>
    <row r="3" spans="2:37" ht="15.75" thickBot="1" x14ac:dyDescent="0.3">
      <c r="B3" s="145"/>
      <c r="C3" s="146"/>
      <c r="D3" s="146"/>
      <c r="E3" s="146"/>
      <c r="F3" s="146"/>
      <c r="G3" s="146"/>
      <c r="H3" s="146"/>
      <c r="I3" s="146"/>
      <c r="J3" s="146"/>
      <c r="K3" s="146"/>
      <c r="L3" s="146"/>
      <c r="M3" s="146"/>
      <c r="N3" s="146"/>
      <c r="O3" s="146"/>
      <c r="P3" s="146"/>
      <c r="Q3" s="146"/>
      <c r="R3" s="146"/>
      <c r="S3" s="147"/>
      <c r="T3" s="106"/>
      <c r="U3" s="107"/>
      <c r="V3" s="107"/>
      <c r="W3" s="108"/>
      <c r="X3" s="155"/>
      <c r="Y3" s="192"/>
      <c r="Z3" s="192"/>
      <c r="AA3" s="193"/>
      <c r="AB3" s="151"/>
      <c r="AC3" s="152"/>
      <c r="AD3" s="152"/>
      <c r="AE3" s="153"/>
      <c r="AF3" s="139"/>
      <c r="AG3" s="140"/>
      <c r="AH3" s="140"/>
      <c r="AI3" s="141"/>
    </row>
    <row r="4" spans="2:37" x14ac:dyDescent="0.25">
      <c r="B4" s="103" t="s">
        <v>5</v>
      </c>
      <c r="C4" s="104"/>
      <c r="D4" s="104"/>
      <c r="E4" s="104"/>
      <c r="F4" s="104"/>
      <c r="G4" s="105"/>
      <c r="H4" s="121">
        <f>January!H4</f>
        <v>0</v>
      </c>
      <c r="I4" s="122"/>
      <c r="J4" s="122"/>
      <c r="K4" s="122"/>
      <c r="L4" s="122"/>
      <c r="M4" s="122"/>
      <c r="N4" s="122"/>
      <c r="O4" s="122"/>
      <c r="P4" s="122"/>
      <c r="Q4" s="122"/>
      <c r="R4" s="122"/>
      <c r="S4" s="123"/>
      <c r="T4" s="103" t="s">
        <v>6</v>
      </c>
      <c r="U4" s="104"/>
      <c r="V4" s="104"/>
      <c r="W4" s="104"/>
      <c r="X4" s="104"/>
      <c r="Y4" s="104"/>
      <c r="Z4" s="104"/>
      <c r="AA4" s="105"/>
      <c r="AB4" s="121">
        <f>January!AB4</f>
        <v>0</v>
      </c>
      <c r="AC4" s="122"/>
      <c r="AD4" s="122"/>
      <c r="AE4" s="122"/>
      <c r="AF4" s="122"/>
      <c r="AG4" s="122"/>
      <c r="AH4" s="122"/>
      <c r="AI4" s="123"/>
    </row>
    <row r="5" spans="2:37" ht="15.75" thickBot="1" x14ac:dyDescent="0.3">
      <c r="B5" s="106"/>
      <c r="C5" s="107"/>
      <c r="D5" s="107"/>
      <c r="E5" s="107"/>
      <c r="F5" s="107"/>
      <c r="G5" s="108"/>
      <c r="H5" s="139"/>
      <c r="I5" s="140"/>
      <c r="J5" s="140"/>
      <c r="K5" s="140"/>
      <c r="L5" s="140"/>
      <c r="M5" s="140"/>
      <c r="N5" s="140"/>
      <c r="O5" s="140"/>
      <c r="P5" s="140"/>
      <c r="Q5" s="140"/>
      <c r="R5" s="140"/>
      <c r="S5" s="141"/>
      <c r="T5" s="106"/>
      <c r="U5" s="107"/>
      <c r="V5" s="107"/>
      <c r="W5" s="107"/>
      <c r="X5" s="107"/>
      <c r="Y5" s="107"/>
      <c r="Z5" s="107"/>
      <c r="AA5" s="108"/>
      <c r="AB5" s="139"/>
      <c r="AC5" s="140"/>
      <c r="AD5" s="140"/>
      <c r="AE5" s="140"/>
      <c r="AF5" s="140"/>
      <c r="AG5" s="140"/>
      <c r="AH5" s="140"/>
      <c r="AI5" s="141"/>
    </row>
    <row r="6" spans="2:37" x14ac:dyDescent="0.25">
      <c r="B6" s="103" t="s">
        <v>4</v>
      </c>
      <c r="C6" s="104"/>
      <c r="D6" s="104"/>
      <c r="E6" s="104"/>
      <c r="F6" s="104"/>
      <c r="G6" s="105"/>
      <c r="H6" s="109"/>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1"/>
    </row>
    <row r="7" spans="2:37" ht="42" customHeight="1" thickBot="1" x14ac:dyDescent="0.3">
      <c r="B7" s="106"/>
      <c r="C7" s="107"/>
      <c r="D7" s="107"/>
      <c r="E7" s="107"/>
      <c r="F7" s="107"/>
      <c r="G7" s="108"/>
      <c r="H7" s="112"/>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4"/>
    </row>
    <row r="8" spans="2:37" s="10" customFormat="1" ht="33" customHeight="1" thickBot="1" x14ac:dyDescent="0.3">
      <c r="B8" s="178" t="s">
        <v>35</v>
      </c>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80"/>
    </row>
    <row r="9" spans="2:37" x14ac:dyDescent="0.25">
      <c r="B9" s="103" t="s">
        <v>2</v>
      </c>
      <c r="C9" s="104"/>
      <c r="D9" s="104"/>
      <c r="E9" s="104"/>
      <c r="F9" s="104"/>
      <c r="G9" s="105"/>
      <c r="H9" s="121">
        <f>January!H9</f>
        <v>0</v>
      </c>
      <c r="I9" s="122"/>
      <c r="J9" s="122"/>
      <c r="K9" s="122"/>
      <c r="L9" s="122"/>
      <c r="M9" s="122"/>
      <c r="N9" s="122"/>
      <c r="O9" s="122"/>
      <c r="P9" s="122"/>
      <c r="Q9" s="122"/>
      <c r="R9" s="122"/>
      <c r="S9" s="123"/>
      <c r="T9" s="127" t="s">
        <v>3</v>
      </c>
      <c r="U9" s="128"/>
      <c r="V9" s="128"/>
      <c r="W9" s="128"/>
      <c r="X9" s="128"/>
      <c r="Y9" s="128"/>
      <c r="Z9" s="128"/>
      <c r="AA9" s="129"/>
      <c r="AB9" s="133" t="s">
        <v>27</v>
      </c>
      <c r="AC9" s="134"/>
      <c r="AD9" s="134"/>
      <c r="AE9" s="134"/>
      <c r="AF9" s="134"/>
      <c r="AG9" s="134"/>
      <c r="AH9" s="134"/>
      <c r="AI9" s="135"/>
      <c r="AK9" s="60" t="s">
        <v>41</v>
      </c>
    </row>
    <row r="10" spans="2:37" ht="15.75" thickBot="1" x14ac:dyDescent="0.3">
      <c r="B10" s="118"/>
      <c r="C10" s="119"/>
      <c r="D10" s="119"/>
      <c r="E10" s="119"/>
      <c r="F10" s="119"/>
      <c r="G10" s="120"/>
      <c r="H10" s="124"/>
      <c r="I10" s="125"/>
      <c r="J10" s="125"/>
      <c r="K10" s="125"/>
      <c r="L10" s="125"/>
      <c r="M10" s="125"/>
      <c r="N10" s="125"/>
      <c r="O10" s="125"/>
      <c r="P10" s="125"/>
      <c r="Q10" s="125"/>
      <c r="R10" s="125"/>
      <c r="S10" s="126"/>
      <c r="T10" s="130"/>
      <c r="U10" s="131"/>
      <c r="V10" s="131"/>
      <c r="W10" s="131"/>
      <c r="X10" s="131"/>
      <c r="Y10" s="131"/>
      <c r="Z10" s="131"/>
      <c r="AA10" s="132"/>
      <c r="AB10" s="136"/>
      <c r="AC10" s="137"/>
      <c r="AD10" s="137"/>
      <c r="AE10" s="137"/>
      <c r="AF10" s="137"/>
      <c r="AG10" s="137"/>
      <c r="AH10" s="137"/>
      <c r="AI10" s="138"/>
      <c r="AK10" s="59">
        <f>215/12</f>
        <v>17.916666666666668</v>
      </c>
    </row>
    <row r="11" spans="2:37" ht="48" customHeight="1" thickBot="1" x14ac:dyDescent="0.3">
      <c r="B11" s="30" t="s">
        <v>10</v>
      </c>
      <c r="C11" s="31" t="s">
        <v>0</v>
      </c>
      <c r="D11" s="32">
        <v>1</v>
      </c>
      <c r="E11" s="33">
        <v>2</v>
      </c>
      <c r="F11" s="33">
        <v>3</v>
      </c>
      <c r="G11" s="33">
        <v>4</v>
      </c>
      <c r="H11" s="33">
        <v>5</v>
      </c>
      <c r="I11" s="33">
        <v>6</v>
      </c>
      <c r="J11" s="33">
        <v>7</v>
      </c>
      <c r="K11" s="33">
        <v>8</v>
      </c>
      <c r="L11" s="33">
        <v>9</v>
      </c>
      <c r="M11" s="33">
        <v>10</v>
      </c>
      <c r="N11" s="33">
        <v>11</v>
      </c>
      <c r="O11" s="33">
        <v>12</v>
      </c>
      <c r="P11" s="33">
        <v>13</v>
      </c>
      <c r="Q11" s="33">
        <v>14</v>
      </c>
      <c r="R11" s="33">
        <v>15</v>
      </c>
      <c r="S11" s="33">
        <v>16</v>
      </c>
      <c r="T11" s="33">
        <v>17</v>
      </c>
      <c r="U11" s="33">
        <v>18</v>
      </c>
      <c r="V11" s="33">
        <v>19</v>
      </c>
      <c r="W11" s="33">
        <v>20</v>
      </c>
      <c r="X11" s="33">
        <v>21</v>
      </c>
      <c r="Y11" s="33">
        <v>22</v>
      </c>
      <c r="Z11" s="33">
        <v>23</v>
      </c>
      <c r="AA11" s="33">
        <v>24</v>
      </c>
      <c r="AB11" s="52">
        <v>25</v>
      </c>
      <c r="AC11" s="33">
        <v>26</v>
      </c>
      <c r="AD11" s="33">
        <v>27</v>
      </c>
      <c r="AE11" s="33">
        <v>28</v>
      </c>
      <c r="AF11" s="33">
        <v>29</v>
      </c>
      <c r="AG11" s="33">
        <v>30</v>
      </c>
      <c r="AH11" s="33">
        <v>31</v>
      </c>
      <c r="AI11" s="46" t="s">
        <v>1</v>
      </c>
      <c r="AJ11" s="34" t="s">
        <v>40</v>
      </c>
      <c r="AK11" s="34" t="s">
        <v>24</v>
      </c>
    </row>
    <row r="12" spans="2:37" ht="22.15" customHeight="1" thickBot="1" x14ac:dyDescent="0.3">
      <c r="B12" s="35"/>
      <c r="C12" s="36"/>
      <c r="D12" s="38" t="str">
        <f ca="1">TEXT(DATE(CELL("inhalt",$AF$2),CELL("inhalt",$X$2),CELL("inhalt",D11)),"[$-809]ttt")</f>
        <v>Thu</v>
      </c>
      <c r="E12" s="38" t="str">
        <f t="shared" ref="E12:AH12" ca="1" si="0">TEXT(DATE(CELL("inhalt",$AF$2),CELL("inhalt",$X$2),CELL("inhalt",E11)),"[$-809]ttt")</f>
        <v>Fri</v>
      </c>
      <c r="F12" s="38" t="str">
        <f t="shared" ca="1" si="0"/>
        <v>Sat</v>
      </c>
      <c r="G12" s="38" t="str">
        <f t="shared" ca="1" si="0"/>
        <v>Sun</v>
      </c>
      <c r="H12" s="38" t="str">
        <f t="shared" ca="1" si="0"/>
        <v>Mon</v>
      </c>
      <c r="I12" s="38" t="str">
        <f t="shared" ca="1" si="0"/>
        <v>Tue</v>
      </c>
      <c r="J12" s="38" t="str">
        <f t="shared" ca="1" si="0"/>
        <v>Wed</v>
      </c>
      <c r="K12" s="38" t="str">
        <f t="shared" ca="1" si="0"/>
        <v>Thu</v>
      </c>
      <c r="L12" s="38" t="str">
        <f t="shared" ca="1" si="0"/>
        <v>Fri</v>
      </c>
      <c r="M12" s="38" t="str">
        <f t="shared" ca="1" si="0"/>
        <v>Sat</v>
      </c>
      <c r="N12" s="38" t="str">
        <f t="shared" ca="1" si="0"/>
        <v>Sun</v>
      </c>
      <c r="O12" s="38" t="str">
        <f t="shared" ca="1" si="0"/>
        <v>Mon</v>
      </c>
      <c r="P12" s="38" t="str">
        <f t="shared" ca="1" si="0"/>
        <v>Tue</v>
      </c>
      <c r="Q12" s="38" t="str">
        <f t="shared" ca="1" si="0"/>
        <v>Wed</v>
      </c>
      <c r="R12" s="38" t="str">
        <f t="shared" ca="1" si="0"/>
        <v>Thu</v>
      </c>
      <c r="S12" s="38" t="str">
        <f t="shared" ca="1" si="0"/>
        <v>Fri</v>
      </c>
      <c r="T12" s="38" t="str">
        <f t="shared" ca="1" si="0"/>
        <v>Sat</v>
      </c>
      <c r="U12" s="38" t="str">
        <f t="shared" ca="1" si="0"/>
        <v>Sun</v>
      </c>
      <c r="V12" s="38" t="str">
        <f t="shared" ca="1" si="0"/>
        <v>Mon</v>
      </c>
      <c r="W12" s="38" t="str">
        <f t="shared" ca="1" si="0"/>
        <v>Tue</v>
      </c>
      <c r="X12" s="38" t="str">
        <f t="shared" ca="1" si="0"/>
        <v>Wed</v>
      </c>
      <c r="Y12" s="38" t="str">
        <f t="shared" ca="1" si="0"/>
        <v>Thu</v>
      </c>
      <c r="Z12" s="38" t="str">
        <f t="shared" ca="1" si="0"/>
        <v>Fri</v>
      </c>
      <c r="AA12" s="38" t="str">
        <f t="shared" ca="1" si="0"/>
        <v>Sat</v>
      </c>
      <c r="AB12" s="38" t="str">
        <f t="shared" ca="1" si="0"/>
        <v>Sun</v>
      </c>
      <c r="AC12" s="38" t="str">
        <f t="shared" ca="1" si="0"/>
        <v>Mon</v>
      </c>
      <c r="AD12" s="38" t="str">
        <f t="shared" ca="1" si="0"/>
        <v>Tue</v>
      </c>
      <c r="AE12" s="38" t="str">
        <f t="shared" ca="1" si="0"/>
        <v>Wed</v>
      </c>
      <c r="AF12" s="38" t="str">
        <f t="shared" ca="1" si="0"/>
        <v>Thu</v>
      </c>
      <c r="AG12" s="38" t="str">
        <f t="shared" ca="1" si="0"/>
        <v>Fri</v>
      </c>
      <c r="AH12" s="38" t="str">
        <f t="shared" ca="1" si="0"/>
        <v>Sat</v>
      </c>
      <c r="AI12" s="48"/>
      <c r="AJ12" s="39"/>
      <c r="AK12" s="34"/>
    </row>
    <row r="13" spans="2:37" ht="15.75" thickBot="1" x14ac:dyDescent="0.3">
      <c r="B13" s="176"/>
      <c r="C13" s="177"/>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42">
        <f>D13+E13+F13+G13+H13+I13+J13+K13+L13+M13+N13+O13+P13+Q13+R13+S13+T13+U13+V13+W13+X13+Y13+Z13+AA13+AB13+AC13+AD13+AE13+AF13+AG13+AH13</f>
        <v>0</v>
      </c>
      <c r="AJ13" s="50">
        <f>AI13/7.84</f>
        <v>0</v>
      </c>
      <c r="AK13" s="41">
        <f>AJ13/$AK$10</f>
        <v>0</v>
      </c>
    </row>
    <row r="14" spans="2:37" ht="15.75" thickBot="1" x14ac:dyDescent="0.3">
      <c r="B14" s="176"/>
      <c r="C14" s="177"/>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42">
        <f t="shared" ref="AI14:AI22" si="1">D14+E14+F14+G14+H14+I14+J14+K14+L14+M14+N14+O14+P14+Q14+R14+S14+T14+U14+V14+W14+X14+Y14+Z14+AA14+AB14+AC14+AD14+AE14+AF14+AG14+AH14</f>
        <v>0</v>
      </c>
      <c r="AJ14" s="50">
        <f t="shared" ref="AJ14:AJ21" si="2">AI14/7.84</f>
        <v>0</v>
      </c>
      <c r="AK14" s="41">
        <f t="shared" ref="AK14:AK21" si="3">AJ14/$AK$10</f>
        <v>0</v>
      </c>
    </row>
    <row r="15" spans="2:37" ht="15.75" thickBot="1" x14ac:dyDescent="0.3">
      <c r="B15" s="176"/>
      <c r="C15" s="177"/>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42">
        <f t="shared" si="1"/>
        <v>0</v>
      </c>
      <c r="AJ15" s="50">
        <f t="shared" si="2"/>
        <v>0</v>
      </c>
      <c r="AK15" s="41">
        <f t="shared" si="3"/>
        <v>0</v>
      </c>
    </row>
    <row r="16" spans="2:37" ht="15.75" thickBot="1" x14ac:dyDescent="0.3">
      <c r="B16" s="176"/>
      <c r="C16" s="177"/>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42">
        <f t="shared" si="1"/>
        <v>0</v>
      </c>
      <c r="AJ16" s="50">
        <f t="shared" si="2"/>
        <v>0</v>
      </c>
      <c r="AK16" s="41">
        <f t="shared" si="3"/>
        <v>0</v>
      </c>
    </row>
    <row r="17" spans="2:37" ht="15.75" thickBot="1" x14ac:dyDescent="0.3">
      <c r="B17" s="176"/>
      <c r="C17" s="177"/>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42">
        <f t="shared" si="1"/>
        <v>0</v>
      </c>
      <c r="AJ17" s="50">
        <f t="shared" si="2"/>
        <v>0</v>
      </c>
      <c r="AK17" s="41">
        <f t="shared" si="3"/>
        <v>0</v>
      </c>
    </row>
    <row r="18" spans="2:37" ht="15.75" thickBot="1" x14ac:dyDescent="0.3">
      <c r="B18" s="176"/>
      <c r="C18" s="177"/>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42">
        <f t="shared" si="1"/>
        <v>0</v>
      </c>
      <c r="AJ18" s="50">
        <f t="shared" si="2"/>
        <v>0</v>
      </c>
      <c r="AK18" s="41">
        <f t="shared" si="3"/>
        <v>0</v>
      </c>
    </row>
    <row r="19" spans="2:37" ht="15.75" thickBot="1" x14ac:dyDescent="0.3">
      <c r="B19" s="176"/>
      <c r="C19" s="177"/>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42">
        <f t="shared" si="1"/>
        <v>0</v>
      </c>
      <c r="AJ19" s="50">
        <f t="shared" si="2"/>
        <v>0</v>
      </c>
      <c r="AK19" s="41">
        <f t="shared" si="3"/>
        <v>0</v>
      </c>
    </row>
    <row r="20" spans="2:37" ht="15.75" thickBot="1" x14ac:dyDescent="0.3">
      <c r="B20" s="176"/>
      <c r="C20" s="177"/>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42">
        <f t="shared" si="1"/>
        <v>0</v>
      </c>
      <c r="AJ20" s="50">
        <f t="shared" si="2"/>
        <v>0</v>
      </c>
      <c r="AK20" s="41">
        <f t="shared" si="3"/>
        <v>0</v>
      </c>
    </row>
    <row r="21" spans="2:37" ht="15.75" thickBot="1" x14ac:dyDescent="0.3">
      <c r="B21" s="176"/>
      <c r="C21" s="177"/>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42">
        <f t="shared" si="1"/>
        <v>0</v>
      </c>
      <c r="AJ21" s="50">
        <f t="shared" si="2"/>
        <v>0</v>
      </c>
      <c r="AK21" s="41">
        <f t="shared" si="3"/>
        <v>0</v>
      </c>
    </row>
    <row r="22" spans="2:37" ht="15.75" thickBot="1" x14ac:dyDescent="0.3">
      <c r="B22" s="94" t="s">
        <v>9</v>
      </c>
      <c r="C22" s="95"/>
      <c r="D22" s="44">
        <f>D13+D14+D15+D16+D17+D18+D19+D20+D21</f>
        <v>0</v>
      </c>
      <c r="E22" s="45">
        <f t="shared" ref="E22:AH22" si="4">E13+E14+E15+E16+E17+E18+E19+E20+E21</f>
        <v>0</v>
      </c>
      <c r="F22" s="45">
        <f t="shared" si="4"/>
        <v>0</v>
      </c>
      <c r="G22" s="45">
        <f t="shared" si="4"/>
        <v>0</v>
      </c>
      <c r="H22" s="45">
        <f t="shared" si="4"/>
        <v>0</v>
      </c>
      <c r="I22" s="45">
        <f t="shared" si="4"/>
        <v>0</v>
      </c>
      <c r="J22" s="45">
        <f t="shared" si="4"/>
        <v>0</v>
      </c>
      <c r="K22" s="45">
        <f t="shared" si="4"/>
        <v>0</v>
      </c>
      <c r="L22" s="45">
        <f t="shared" si="4"/>
        <v>0</v>
      </c>
      <c r="M22" s="45">
        <f t="shared" si="4"/>
        <v>0</v>
      </c>
      <c r="N22" s="45">
        <f t="shared" si="4"/>
        <v>0</v>
      </c>
      <c r="O22" s="45">
        <f t="shared" si="4"/>
        <v>0</v>
      </c>
      <c r="P22" s="45">
        <f t="shared" si="4"/>
        <v>0</v>
      </c>
      <c r="Q22" s="45">
        <f t="shared" si="4"/>
        <v>0</v>
      </c>
      <c r="R22" s="45">
        <f t="shared" si="4"/>
        <v>0</v>
      </c>
      <c r="S22" s="45">
        <f t="shared" si="4"/>
        <v>0</v>
      </c>
      <c r="T22" s="45">
        <f t="shared" si="4"/>
        <v>0</v>
      </c>
      <c r="U22" s="45">
        <f t="shared" si="4"/>
        <v>0</v>
      </c>
      <c r="V22" s="45">
        <f t="shared" si="4"/>
        <v>0</v>
      </c>
      <c r="W22" s="45">
        <f t="shared" si="4"/>
        <v>0</v>
      </c>
      <c r="X22" s="45">
        <f t="shared" si="4"/>
        <v>0</v>
      </c>
      <c r="Y22" s="45">
        <f t="shared" si="4"/>
        <v>0</v>
      </c>
      <c r="Z22" s="45">
        <f t="shared" si="4"/>
        <v>0</v>
      </c>
      <c r="AA22" s="45">
        <f t="shared" si="4"/>
        <v>0</v>
      </c>
      <c r="AB22" s="45">
        <f t="shared" si="4"/>
        <v>0</v>
      </c>
      <c r="AC22" s="45">
        <f t="shared" si="4"/>
        <v>0</v>
      </c>
      <c r="AD22" s="45">
        <f t="shared" si="4"/>
        <v>0</v>
      </c>
      <c r="AE22" s="45">
        <f t="shared" si="4"/>
        <v>0</v>
      </c>
      <c r="AF22" s="45">
        <f t="shared" si="4"/>
        <v>0</v>
      </c>
      <c r="AG22" s="45">
        <f t="shared" si="4"/>
        <v>0</v>
      </c>
      <c r="AH22" s="45">
        <f t="shared" si="4"/>
        <v>0</v>
      </c>
      <c r="AI22" s="43">
        <f t="shared" si="1"/>
        <v>0</v>
      </c>
      <c r="AJ22" s="51">
        <f>SUM(AJ13:AJ21)</f>
        <v>0</v>
      </c>
      <c r="AK22" s="41">
        <f>SUM(AK13:AK21)</f>
        <v>0</v>
      </c>
    </row>
    <row r="23" spans="2:37" ht="8.25" customHeight="1" thickBot="1" x14ac:dyDescent="0.3"/>
    <row r="24" spans="2:37" ht="56.25" customHeight="1" thickBot="1" x14ac:dyDescent="0.3">
      <c r="B24" s="127" t="s">
        <v>11</v>
      </c>
      <c r="C24" s="129"/>
      <c r="D24" s="200"/>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2"/>
    </row>
    <row r="25" spans="2:37" ht="21.75" customHeight="1" x14ac:dyDescent="0.25">
      <c r="B25" s="72" t="s">
        <v>12</v>
      </c>
      <c r="C25" s="73"/>
      <c r="D25" s="170"/>
      <c r="E25" s="171"/>
      <c r="F25" s="171"/>
      <c r="G25" s="171"/>
      <c r="H25" s="171"/>
      <c r="I25" s="171"/>
      <c r="J25" s="171"/>
      <c r="K25" s="171"/>
      <c r="L25" s="171"/>
      <c r="M25" s="171"/>
      <c r="N25" s="171"/>
      <c r="O25" s="171"/>
      <c r="P25" s="171"/>
      <c r="Q25" s="172"/>
      <c r="R25" s="80" t="s">
        <v>14</v>
      </c>
      <c r="S25" s="80"/>
      <c r="T25" s="80"/>
      <c r="U25" s="80"/>
      <c r="V25" s="80"/>
      <c r="W25" s="80"/>
      <c r="X25" s="164"/>
      <c r="Y25" s="165"/>
      <c r="Z25" s="165"/>
      <c r="AA25" s="165"/>
      <c r="AB25" s="165"/>
      <c r="AC25" s="165"/>
      <c r="AD25" s="165"/>
      <c r="AE25" s="165"/>
      <c r="AF25" s="165"/>
      <c r="AG25" s="165"/>
      <c r="AH25" s="165"/>
      <c r="AI25" s="166"/>
    </row>
    <row r="26" spans="2:37" ht="22.5" customHeight="1" thickBot="1" x14ac:dyDescent="0.3">
      <c r="B26" s="87" t="s">
        <v>13</v>
      </c>
      <c r="C26" s="88"/>
      <c r="D26" s="173"/>
      <c r="E26" s="174"/>
      <c r="F26" s="174"/>
      <c r="G26" s="174"/>
      <c r="H26" s="174"/>
      <c r="I26" s="174"/>
      <c r="J26" s="174"/>
      <c r="K26" s="174"/>
      <c r="L26" s="174"/>
      <c r="M26" s="174"/>
      <c r="N26" s="174"/>
      <c r="O26" s="174"/>
      <c r="P26" s="174"/>
      <c r="Q26" s="175"/>
      <c r="R26" s="89" t="s">
        <v>13</v>
      </c>
      <c r="S26" s="90"/>
      <c r="T26" s="90"/>
      <c r="U26" s="90"/>
      <c r="V26" s="90"/>
      <c r="W26" s="91"/>
      <c r="X26" s="167"/>
      <c r="Y26" s="168"/>
      <c r="Z26" s="168"/>
      <c r="AA26" s="168"/>
      <c r="AB26" s="168"/>
      <c r="AC26" s="168"/>
      <c r="AD26" s="168"/>
      <c r="AE26" s="168"/>
      <c r="AF26" s="168"/>
      <c r="AG26" s="168"/>
      <c r="AH26" s="168"/>
      <c r="AI26" s="169"/>
    </row>
    <row r="27" spans="2:37" ht="40.5" customHeight="1" thickBot="1" x14ac:dyDescent="0.3">
      <c r="B27" s="69" t="s">
        <v>42</v>
      </c>
      <c r="C27" s="70"/>
      <c r="E27" s="8"/>
      <c r="F27" s="8"/>
      <c r="G27" s="8"/>
      <c r="H27" s="9"/>
      <c r="I27" s="9"/>
      <c r="J27" s="9"/>
      <c r="K27" s="9"/>
      <c r="L27" s="9"/>
      <c r="M27" s="9"/>
      <c r="N27" s="9"/>
      <c r="R27" s="69" t="s">
        <v>42</v>
      </c>
      <c r="S27" s="71"/>
      <c r="T27" s="71"/>
      <c r="U27" s="71"/>
      <c r="V27" s="71"/>
      <c r="W27" s="70"/>
      <c r="Y27" s="9"/>
      <c r="Z27" s="9"/>
      <c r="AA27" s="9"/>
      <c r="AB27" s="9"/>
      <c r="AC27" s="9"/>
      <c r="AD27" s="9"/>
      <c r="AE27" s="9"/>
      <c r="AF27" s="9"/>
      <c r="AG27" s="9"/>
      <c r="AH27" s="9"/>
    </row>
  </sheetData>
  <sheetProtection algorithmName="SHA-512" hashValue="Y9pSsWVuIAaeZaUJRg/ejGd85l4ojqxZgI6UnLqEGKNlXd5DhDyeDJFsfEIUFWx5EVY2PSwCuzE0s+vuFMogwA==" saltValue="hP9dqRHcsmMpV6LZsPZ3fA==" spinCount="100000" sheet="1" selectLockedCells="1"/>
  <mergeCells count="37">
    <mergeCell ref="B27:C27"/>
    <mergeCell ref="R27:W27"/>
    <mergeCell ref="B25:C25"/>
    <mergeCell ref="D25:Q26"/>
    <mergeCell ref="R25:W25"/>
    <mergeCell ref="X25:AI26"/>
    <mergeCell ref="B26:C26"/>
    <mergeCell ref="R26:W26"/>
    <mergeCell ref="B19:C19"/>
    <mergeCell ref="B20:C20"/>
    <mergeCell ref="B21:C21"/>
    <mergeCell ref="B22:C22"/>
    <mergeCell ref="B24:C24"/>
    <mergeCell ref="D24:AI24"/>
    <mergeCell ref="B18:C18"/>
    <mergeCell ref="B6:G7"/>
    <mergeCell ref="H6:AI7"/>
    <mergeCell ref="B8:AI8"/>
    <mergeCell ref="B9:G10"/>
    <mergeCell ref="H9:S10"/>
    <mergeCell ref="T9:AA10"/>
    <mergeCell ref="AB9:AI10"/>
    <mergeCell ref="B13:C13"/>
    <mergeCell ref="B14:C14"/>
    <mergeCell ref="B15:C15"/>
    <mergeCell ref="B16:C16"/>
    <mergeCell ref="B17:C17"/>
    <mergeCell ref="B4:G5"/>
    <mergeCell ref="H4:S5"/>
    <mergeCell ref="T4:AA5"/>
    <mergeCell ref="AB4:AI5"/>
    <mergeCell ref="B2:S3"/>
    <mergeCell ref="T2:W3"/>
    <mergeCell ref="AB2:AE3"/>
    <mergeCell ref="AF2:AI3"/>
    <mergeCell ref="X2:X3"/>
    <mergeCell ref="Y2:AA3"/>
  </mergeCells>
  <conditionalFormatting sqref="D12:AH12">
    <cfRule type="cellIs" dxfId="9" priority="1" operator="equal">
      <formula>"Sun"</formula>
    </cfRule>
  </conditionalFormatting>
  <pageMargins left="0.70866141732283472" right="0.70866141732283472" top="0.78740157480314965" bottom="0.78740157480314965" header="0.31496062992125984" footer="0.31496062992125984"/>
  <pageSetup paperSize="9"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27"/>
  <sheetViews>
    <sheetView zoomScale="80" zoomScaleNormal="80" workbookViewId="0">
      <selection activeCell="B1" sqref="B1"/>
    </sheetView>
  </sheetViews>
  <sheetFormatPr baseColWidth="10" defaultColWidth="11.5703125" defaultRowHeight="15" x14ac:dyDescent="0.25"/>
  <cols>
    <col min="1" max="1" width="3.7109375" style="6" customWidth="1"/>
    <col min="2" max="2" width="22.5703125" style="6" customWidth="1"/>
    <col min="3" max="3" width="4.7109375" style="6" customWidth="1"/>
    <col min="4" max="7" width="4.7109375" style="7" customWidth="1"/>
    <col min="8" max="34" width="4.7109375" style="6" customWidth="1"/>
    <col min="35" max="35" width="6.42578125" style="6" customWidth="1"/>
    <col min="36" max="16384" width="11.5703125" style="6"/>
  </cols>
  <sheetData>
    <row r="1" spans="2:37" ht="15.75" thickBot="1" x14ac:dyDescent="0.3">
      <c r="B1" s="6" t="s">
        <v>43</v>
      </c>
    </row>
    <row r="2" spans="2:37" x14ac:dyDescent="0.25">
      <c r="B2" s="142" t="s">
        <v>34</v>
      </c>
      <c r="C2" s="143"/>
      <c r="D2" s="143"/>
      <c r="E2" s="143"/>
      <c r="F2" s="143"/>
      <c r="G2" s="143"/>
      <c r="H2" s="143"/>
      <c r="I2" s="143"/>
      <c r="J2" s="143"/>
      <c r="K2" s="143"/>
      <c r="L2" s="143"/>
      <c r="M2" s="143"/>
      <c r="N2" s="143"/>
      <c r="O2" s="143"/>
      <c r="P2" s="143"/>
      <c r="Q2" s="143"/>
      <c r="R2" s="143"/>
      <c r="S2" s="144"/>
      <c r="T2" s="103" t="s">
        <v>7</v>
      </c>
      <c r="U2" s="104"/>
      <c r="V2" s="104"/>
      <c r="W2" s="105"/>
      <c r="X2" s="154">
        <v>4</v>
      </c>
      <c r="Y2" s="104" t="s">
        <v>15</v>
      </c>
      <c r="Z2" s="157"/>
      <c r="AA2" s="158"/>
      <c r="AB2" s="148" t="s">
        <v>8</v>
      </c>
      <c r="AC2" s="149"/>
      <c r="AD2" s="149"/>
      <c r="AE2" s="150"/>
      <c r="AF2" s="121">
        <f>January!AF2</f>
        <v>0</v>
      </c>
      <c r="AG2" s="122"/>
      <c r="AH2" s="122"/>
      <c r="AI2" s="123"/>
    </row>
    <row r="3" spans="2:37" ht="15.75" thickBot="1" x14ac:dyDescent="0.3">
      <c r="B3" s="145"/>
      <c r="C3" s="146"/>
      <c r="D3" s="146"/>
      <c r="E3" s="146"/>
      <c r="F3" s="146"/>
      <c r="G3" s="146"/>
      <c r="H3" s="146"/>
      <c r="I3" s="146"/>
      <c r="J3" s="146"/>
      <c r="K3" s="146"/>
      <c r="L3" s="146"/>
      <c r="M3" s="146"/>
      <c r="N3" s="146"/>
      <c r="O3" s="146"/>
      <c r="P3" s="146"/>
      <c r="Q3" s="146"/>
      <c r="R3" s="146"/>
      <c r="S3" s="147"/>
      <c r="T3" s="106"/>
      <c r="U3" s="107"/>
      <c r="V3" s="107"/>
      <c r="W3" s="108"/>
      <c r="X3" s="203"/>
      <c r="Y3" s="159"/>
      <c r="Z3" s="159"/>
      <c r="AA3" s="160"/>
      <c r="AB3" s="151"/>
      <c r="AC3" s="152"/>
      <c r="AD3" s="152"/>
      <c r="AE3" s="153"/>
      <c r="AF3" s="139"/>
      <c r="AG3" s="140"/>
      <c r="AH3" s="140"/>
      <c r="AI3" s="141"/>
    </row>
    <row r="4" spans="2:37" x14ac:dyDescent="0.25">
      <c r="B4" s="103" t="s">
        <v>5</v>
      </c>
      <c r="C4" s="104"/>
      <c r="D4" s="104"/>
      <c r="E4" s="104"/>
      <c r="F4" s="104"/>
      <c r="G4" s="105"/>
      <c r="H4" s="121">
        <f>January!H4</f>
        <v>0</v>
      </c>
      <c r="I4" s="122"/>
      <c r="J4" s="122"/>
      <c r="K4" s="122"/>
      <c r="L4" s="122"/>
      <c r="M4" s="122"/>
      <c r="N4" s="122"/>
      <c r="O4" s="122"/>
      <c r="P4" s="122"/>
      <c r="Q4" s="122"/>
      <c r="R4" s="122"/>
      <c r="S4" s="123"/>
      <c r="T4" s="103" t="s">
        <v>6</v>
      </c>
      <c r="U4" s="104"/>
      <c r="V4" s="104"/>
      <c r="W4" s="104"/>
      <c r="X4" s="104"/>
      <c r="Y4" s="104"/>
      <c r="Z4" s="104"/>
      <c r="AA4" s="105"/>
      <c r="AB4" s="121">
        <f>January!AB4</f>
        <v>0</v>
      </c>
      <c r="AC4" s="122"/>
      <c r="AD4" s="122"/>
      <c r="AE4" s="122"/>
      <c r="AF4" s="122"/>
      <c r="AG4" s="122"/>
      <c r="AH4" s="122"/>
      <c r="AI4" s="123"/>
    </row>
    <row r="5" spans="2:37" ht="15.75" thickBot="1" x14ac:dyDescent="0.3">
      <c r="B5" s="106"/>
      <c r="C5" s="107"/>
      <c r="D5" s="107"/>
      <c r="E5" s="107"/>
      <c r="F5" s="107"/>
      <c r="G5" s="108"/>
      <c r="H5" s="139"/>
      <c r="I5" s="140"/>
      <c r="J5" s="140"/>
      <c r="K5" s="140"/>
      <c r="L5" s="140"/>
      <c r="M5" s="140"/>
      <c r="N5" s="140"/>
      <c r="O5" s="140"/>
      <c r="P5" s="140"/>
      <c r="Q5" s="140"/>
      <c r="R5" s="140"/>
      <c r="S5" s="141"/>
      <c r="T5" s="106"/>
      <c r="U5" s="107"/>
      <c r="V5" s="107"/>
      <c r="W5" s="107"/>
      <c r="X5" s="107"/>
      <c r="Y5" s="107"/>
      <c r="Z5" s="107"/>
      <c r="AA5" s="108"/>
      <c r="AB5" s="139"/>
      <c r="AC5" s="140"/>
      <c r="AD5" s="140"/>
      <c r="AE5" s="140"/>
      <c r="AF5" s="140"/>
      <c r="AG5" s="140"/>
      <c r="AH5" s="140"/>
      <c r="AI5" s="141"/>
    </row>
    <row r="6" spans="2:37" x14ac:dyDescent="0.25">
      <c r="B6" s="103" t="s">
        <v>4</v>
      </c>
      <c r="C6" s="104"/>
      <c r="D6" s="104"/>
      <c r="E6" s="104"/>
      <c r="F6" s="104"/>
      <c r="G6" s="105"/>
      <c r="H6" s="109"/>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1"/>
    </row>
    <row r="7" spans="2:37" ht="42" customHeight="1" thickBot="1" x14ac:dyDescent="0.3">
      <c r="B7" s="106"/>
      <c r="C7" s="107"/>
      <c r="D7" s="107"/>
      <c r="E7" s="107"/>
      <c r="F7" s="107"/>
      <c r="G7" s="108"/>
      <c r="H7" s="112"/>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4"/>
    </row>
    <row r="8" spans="2:37" s="10" customFormat="1" ht="33" customHeight="1" thickBot="1" x14ac:dyDescent="0.3">
      <c r="B8" s="178" t="s">
        <v>35</v>
      </c>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80"/>
    </row>
    <row r="9" spans="2:37" x14ac:dyDescent="0.25">
      <c r="B9" s="103" t="s">
        <v>2</v>
      </c>
      <c r="C9" s="104"/>
      <c r="D9" s="104"/>
      <c r="E9" s="104"/>
      <c r="F9" s="104"/>
      <c r="G9" s="105"/>
      <c r="H9" s="121">
        <f>January!H9</f>
        <v>0</v>
      </c>
      <c r="I9" s="122"/>
      <c r="J9" s="122"/>
      <c r="K9" s="122"/>
      <c r="L9" s="122"/>
      <c r="M9" s="122"/>
      <c r="N9" s="122"/>
      <c r="O9" s="122"/>
      <c r="P9" s="122"/>
      <c r="Q9" s="122"/>
      <c r="R9" s="122"/>
      <c r="S9" s="123"/>
      <c r="T9" s="127" t="s">
        <v>3</v>
      </c>
      <c r="U9" s="128"/>
      <c r="V9" s="128"/>
      <c r="W9" s="128"/>
      <c r="X9" s="128"/>
      <c r="Y9" s="128"/>
      <c r="Z9" s="128"/>
      <c r="AA9" s="129"/>
      <c r="AB9" s="133" t="s">
        <v>27</v>
      </c>
      <c r="AC9" s="134"/>
      <c r="AD9" s="134"/>
      <c r="AE9" s="134"/>
      <c r="AF9" s="134"/>
      <c r="AG9" s="134"/>
      <c r="AH9" s="134"/>
      <c r="AI9" s="135"/>
      <c r="AK9" s="60" t="s">
        <v>41</v>
      </c>
    </row>
    <row r="10" spans="2:37" ht="15.75" thickBot="1" x14ac:dyDescent="0.3">
      <c r="B10" s="118"/>
      <c r="C10" s="119"/>
      <c r="D10" s="119"/>
      <c r="E10" s="119"/>
      <c r="F10" s="119"/>
      <c r="G10" s="120"/>
      <c r="H10" s="124"/>
      <c r="I10" s="125"/>
      <c r="J10" s="125"/>
      <c r="K10" s="125"/>
      <c r="L10" s="125"/>
      <c r="M10" s="125"/>
      <c r="N10" s="125"/>
      <c r="O10" s="125"/>
      <c r="P10" s="125"/>
      <c r="Q10" s="125"/>
      <c r="R10" s="125"/>
      <c r="S10" s="126"/>
      <c r="T10" s="130"/>
      <c r="U10" s="131"/>
      <c r="V10" s="131"/>
      <c r="W10" s="131"/>
      <c r="X10" s="131"/>
      <c r="Y10" s="131"/>
      <c r="Z10" s="131"/>
      <c r="AA10" s="132"/>
      <c r="AB10" s="136"/>
      <c r="AC10" s="137"/>
      <c r="AD10" s="137"/>
      <c r="AE10" s="137"/>
      <c r="AF10" s="137"/>
      <c r="AG10" s="137"/>
      <c r="AH10" s="137"/>
      <c r="AI10" s="138"/>
      <c r="AK10" s="59">
        <f>215/12</f>
        <v>17.916666666666668</v>
      </c>
    </row>
    <row r="11" spans="2:37" ht="48" customHeight="1" thickBot="1" x14ac:dyDescent="0.3">
      <c r="B11" s="30" t="s">
        <v>10</v>
      </c>
      <c r="C11" s="31" t="s">
        <v>0</v>
      </c>
      <c r="D11" s="32">
        <v>1</v>
      </c>
      <c r="E11" s="33">
        <v>2</v>
      </c>
      <c r="F11" s="33">
        <v>3</v>
      </c>
      <c r="G11" s="33">
        <v>4</v>
      </c>
      <c r="H11" s="33">
        <v>5</v>
      </c>
      <c r="I11" s="33">
        <v>6</v>
      </c>
      <c r="J11" s="33">
        <v>7</v>
      </c>
      <c r="K11" s="33">
        <v>8</v>
      </c>
      <c r="L11" s="33">
        <v>9</v>
      </c>
      <c r="M11" s="33">
        <v>10</v>
      </c>
      <c r="N11" s="33">
        <v>11</v>
      </c>
      <c r="O11" s="33">
        <v>12</v>
      </c>
      <c r="P11" s="33">
        <v>13</v>
      </c>
      <c r="Q11" s="33">
        <v>14</v>
      </c>
      <c r="R11" s="33">
        <v>15</v>
      </c>
      <c r="S11" s="33">
        <v>16</v>
      </c>
      <c r="T11" s="33">
        <v>17</v>
      </c>
      <c r="U11" s="33">
        <v>18</v>
      </c>
      <c r="V11" s="33">
        <v>19</v>
      </c>
      <c r="W11" s="33">
        <v>20</v>
      </c>
      <c r="X11" s="33">
        <v>21</v>
      </c>
      <c r="Y11" s="33">
        <v>22</v>
      </c>
      <c r="Z11" s="33">
        <v>23</v>
      </c>
      <c r="AA11" s="33">
        <v>24</v>
      </c>
      <c r="AB11" s="33">
        <v>25</v>
      </c>
      <c r="AC11" s="33">
        <v>26</v>
      </c>
      <c r="AD11" s="33">
        <v>27</v>
      </c>
      <c r="AE11" s="33">
        <v>28</v>
      </c>
      <c r="AF11" s="33">
        <v>29</v>
      </c>
      <c r="AG11" s="33">
        <v>30</v>
      </c>
      <c r="AH11" s="33">
        <v>31</v>
      </c>
      <c r="AI11" s="46" t="s">
        <v>1</v>
      </c>
      <c r="AJ11" s="34" t="s">
        <v>40</v>
      </c>
      <c r="AK11" s="34" t="s">
        <v>24</v>
      </c>
    </row>
    <row r="12" spans="2:37" ht="22.15" customHeight="1" thickBot="1" x14ac:dyDescent="0.3">
      <c r="B12" s="35"/>
      <c r="C12" s="36"/>
      <c r="D12" s="38" t="str">
        <f ca="1">TEXT(DATE(CELL("inhalt",$AF$2),CELL("inhalt",$X$2),CELL("inhalt",D11)),"[$-809]ttt")</f>
        <v>Sun</v>
      </c>
      <c r="E12" s="38" t="str">
        <f t="shared" ref="E12:AG12" ca="1" si="0">TEXT(DATE(CELL("inhalt",$AF$2),CELL("inhalt",$X$2),CELL("inhalt",E11)),"[$-809]ttt")</f>
        <v>Mon</v>
      </c>
      <c r="F12" s="38" t="str">
        <f t="shared" ca="1" si="0"/>
        <v>Tue</v>
      </c>
      <c r="G12" s="38" t="str">
        <f t="shared" ca="1" si="0"/>
        <v>Wed</v>
      </c>
      <c r="H12" s="38" t="str">
        <f t="shared" ca="1" si="0"/>
        <v>Thu</v>
      </c>
      <c r="I12" s="38" t="str">
        <f t="shared" ca="1" si="0"/>
        <v>Fri</v>
      </c>
      <c r="J12" s="38" t="str">
        <f t="shared" ca="1" si="0"/>
        <v>Sat</v>
      </c>
      <c r="K12" s="38" t="str">
        <f t="shared" ca="1" si="0"/>
        <v>Sun</v>
      </c>
      <c r="L12" s="38" t="str">
        <f t="shared" ca="1" si="0"/>
        <v>Mon</v>
      </c>
      <c r="M12" s="38" t="str">
        <f t="shared" ca="1" si="0"/>
        <v>Tue</v>
      </c>
      <c r="N12" s="38" t="str">
        <f t="shared" ca="1" si="0"/>
        <v>Wed</v>
      </c>
      <c r="O12" s="38" t="str">
        <f t="shared" ca="1" si="0"/>
        <v>Thu</v>
      </c>
      <c r="P12" s="38" t="str">
        <f t="shared" ca="1" si="0"/>
        <v>Fri</v>
      </c>
      <c r="Q12" s="38" t="str">
        <f t="shared" ca="1" si="0"/>
        <v>Sat</v>
      </c>
      <c r="R12" s="38" t="str">
        <f t="shared" ca="1" si="0"/>
        <v>Sun</v>
      </c>
      <c r="S12" s="38" t="str">
        <f t="shared" ca="1" si="0"/>
        <v>Mon</v>
      </c>
      <c r="T12" s="38" t="str">
        <f t="shared" ca="1" si="0"/>
        <v>Tue</v>
      </c>
      <c r="U12" s="38" t="str">
        <f t="shared" ca="1" si="0"/>
        <v>Wed</v>
      </c>
      <c r="V12" s="38" t="str">
        <f t="shared" ca="1" si="0"/>
        <v>Thu</v>
      </c>
      <c r="W12" s="38" t="str">
        <f t="shared" ca="1" si="0"/>
        <v>Fri</v>
      </c>
      <c r="X12" s="38" t="str">
        <f t="shared" ca="1" si="0"/>
        <v>Sat</v>
      </c>
      <c r="Y12" s="38" t="str">
        <f t="shared" ca="1" si="0"/>
        <v>Sun</v>
      </c>
      <c r="Z12" s="38" t="str">
        <f t="shared" ca="1" si="0"/>
        <v>Mon</v>
      </c>
      <c r="AA12" s="38" t="str">
        <f t="shared" ca="1" si="0"/>
        <v>Tue</v>
      </c>
      <c r="AB12" s="38" t="str">
        <f t="shared" ca="1" si="0"/>
        <v>Wed</v>
      </c>
      <c r="AC12" s="38" t="str">
        <f t="shared" ca="1" si="0"/>
        <v>Thu</v>
      </c>
      <c r="AD12" s="38" t="str">
        <f t="shared" ca="1" si="0"/>
        <v>Fri</v>
      </c>
      <c r="AE12" s="38" t="str">
        <f t="shared" ca="1" si="0"/>
        <v>Sat</v>
      </c>
      <c r="AF12" s="38" t="str">
        <f t="shared" ca="1" si="0"/>
        <v>Sun</v>
      </c>
      <c r="AG12" s="38" t="str">
        <f t="shared" ca="1" si="0"/>
        <v>Mon</v>
      </c>
      <c r="AH12" s="38"/>
      <c r="AI12" s="48"/>
      <c r="AJ12" s="39"/>
      <c r="AK12" s="34"/>
    </row>
    <row r="13" spans="2:37" ht="15.75" thickBot="1" x14ac:dyDescent="0.3">
      <c r="B13" s="176"/>
      <c r="C13" s="177"/>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42">
        <f>D13+E13+F13+G13+H13+I13+J13+K13+L13+M13+N13+O13+P13+Q13+R13+S13+T13+U13+V13+W13+X13+Y13+Z13+AA13+AB13+AC13+AD13+AE13+AF13+AG13+AH13</f>
        <v>0</v>
      </c>
      <c r="AJ13" s="50">
        <f>AI13/7.84</f>
        <v>0</v>
      </c>
      <c r="AK13" s="41">
        <f>AJ13/$AK$10</f>
        <v>0</v>
      </c>
    </row>
    <row r="14" spans="2:37" ht="15.75" thickBot="1" x14ac:dyDescent="0.3">
      <c r="B14" s="176" t="s">
        <v>43</v>
      </c>
      <c r="C14" s="177"/>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42">
        <f t="shared" ref="AI14:AI22" si="1">D14+E14+F14+G14+H14+I14+J14+K14+L14+M14+N14+O14+P14+Q14+R14+S14+T14+U14+V14+W14+X14+Y14+Z14+AA14+AB14+AC14+AD14+AE14+AF14+AG14+AH14</f>
        <v>0</v>
      </c>
      <c r="AJ14" s="50">
        <f t="shared" ref="AJ14:AJ21" si="2">AI14/7.84</f>
        <v>0</v>
      </c>
      <c r="AK14" s="41">
        <f t="shared" ref="AK14:AK21" si="3">AJ14/$AK$10</f>
        <v>0</v>
      </c>
    </row>
    <row r="15" spans="2:37" ht="15.75" thickBot="1" x14ac:dyDescent="0.3">
      <c r="B15" s="176"/>
      <c r="C15" s="177"/>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42">
        <f t="shared" si="1"/>
        <v>0</v>
      </c>
      <c r="AJ15" s="50">
        <f t="shared" si="2"/>
        <v>0</v>
      </c>
      <c r="AK15" s="41">
        <f t="shared" si="3"/>
        <v>0</v>
      </c>
    </row>
    <row r="16" spans="2:37" ht="15.75" thickBot="1" x14ac:dyDescent="0.3">
      <c r="B16" s="176"/>
      <c r="C16" s="177"/>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42">
        <f t="shared" si="1"/>
        <v>0</v>
      </c>
      <c r="AJ16" s="50">
        <f t="shared" si="2"/>
        <v>0</v>
      </c>
      <c r="AK16" s="41">
        <f t="shared" si="3"/>
        <v>0</v>
      </c>
    </row>
    <row r="17" spans="2:37" ht="15.75" thickBot="1" x14ac:dyDescent="0.3">
      <c r="B17" s="176"/>
      <c r="C17" s="177"/>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42">
        <f t="shared" si="1"/>
        <v>0</v>
      </c>
      <c r="AJ17" s="50">
        <f t="shared" si="2"/>
        <v>0</v>
      </c>
      <c r="AK17" s="41">
        <f t="shared" si="3"/>
        <v>0</v>
      </c>
    </row>
    <row r="18" spans="2:37" ht="15.75" thickBot="1" x14ac:dyDescent="0.3">
      <c r="B18" s="176"/>
      <c r="C18" s="177"/>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42">
        <f t="shared" si="1"/>
        <v>0</v>
      </c>
      <c r="AJ18" s="50">
        <f t="shared" si="2"/>
        <v>0</v>
      </c>
      <c r="AK18" s="41">
        <f t="shared" si="3"/>
        <v>0</v>
      </c>
    </row>
    <row r="19" spans="2:37" ht="15.75" thickBot="1" x14ac:dyDescent="0.3">
      <c r="B19" s="176"/>
      <c r="C19" s="177"/>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42">
        <f t="shared" si="1"/>
        <v>0</v>
      </c>
      <c r="AJ19" s="50">
        <f t="shared" si="2"/>
        <v>0</v>
      </c>
      <c r="AK19" s="41">
        <f t="shared" si="3"/>
        <v>0</v>
      </c>
    </row>
    <row r="20" spans="2:37" ht="15.75" thickBot="1" x14ac:dyDescent="0.3">
      <c r="B20" s="176"/>
      <c r="C20" s="177"/>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42">
        <f t="shared" si="1"/>
        <v>0</v>
      </c>
      <c r="AJ20" s="50">
        <f t="shared" si="2"/>
        <v>0</v>
      </c>
      <c r="AK20" s="41">
        <f t="shared" si="3"/>
        <v>0</v>
      </c>
    </row>
    <row r="21" spans="2:37" ht="15.75" thickBot="1" x14ac:dyDescent="0.3">
      <c r="B21" s="176"/>
      <c r="C21" s="177"/>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42">
        <f t="shared" si="1"/>
        <v>0</v>
      </c>
      <c r="AJ21" s="50">
        <f t="shared" si="2"/>
        <v>0</v>
      </c>
      <c r="AK21" s="41">
        <f t="shared" si="3"/>
        <v>0</v>
      </c>
    </row>
    <row r="22" spans="2:37" ht="15.75" thickBot="1" x14ac:dyDescent="0.3">
      <c r="B22" s="94" t="s">
        <v>9</v>
      </c>
      <c r="C22" s="95"/>
      <c r="D22" s="44">
        <f>D13+D14+D15+D16+D17+D18+D19+D20+D21</f>
        <v>0</v>
      </c>
      <c r="E22" s="45">
        <f t="shared" ref="E22:AH22" si="4">E13+E14+E15+E16+E17+E18+E19+E20+E21</f>
        <v>0</v>
      </c>
      <c r="F22" s="45">
        <f t="shared" si="4"/>
        <v>0</v>
      </c>
      <c r="G22" s="45">
        <f t="shared" si="4"/>
        <v>0</v>
      </c>
      <c r="H22" s="45">
        <f t="shared" si="4"/>
        <v>0</v>
      </c>
      <c r="I22" s="45">
        <f t="shared" si="4"/>
        <v>0</v>
      </c>
      <c r="J22" s="45">
        <f t="shared" si="4"/>
        <v>0</v>
      </c>
      <c r="K22" s="45">
        <f t="shared" si="4"/>
        <v>0</v>
      </c>
      <c r="L22" s="45">
        <f t="shared" si="4"/>
        <v>0</v>
      </c>
      <c r="M22" s="45">
        <f t="shared" si="4"/>
        <v>0</v>
      </c>
      <c r="N22" s="45">
        <f t="shared" si="4"/>
        <v>0</v>
      </c>
      <c r="O22" s="45">
        <f t="shared" si="4"/>
        <v>0</v>
      </c>
      <c r="P22" s="45">
        <f t="shared" si="4"/>
        <v>0</v>
      </c>
      <c r="Q22" s="45">
        <f t="shared" si="4"/>
        <v>0</v>
      </c>
      <c r="R22" s="45">
        <f t="shared" si="4"/>
        <v>0</v>
      </c>
      <c r="S22" s="45">
        <f t="shared" si="4"/>
        <v>0</v>
      </c>
      <c r="T22" s="45">
        <f t="shared" si="4"/>
        <v>0</v>
      </c>
      <c r="U22" s="45">
        <f t="shared" si="4"/>
        <v>0</v>
      </c>
      <c r="V22" s="45">
        <f t="shared" si="4"/>
        <v>0</v>
      </c>
      <c r="W22" s="45">
        <f t="shared" si="4"/>
        <v>0</v>
      </c>
      <c r="X22" s="45">
        <f t="shared" si="4"/>
        <v>0</v>
      </c>
      <c r="Y22" s="45">
        <f t="shared" si="4"/>
        <v>0</v>
      </c>
      <c r="Z22" s="45">
        <f t="shared" si="4"/>
        <v>0</v>
      </c>
      <c r="AA22" s="45">
        <f t="shared" si="4"/>
        <v>0</v>
      </c>
      <c r="AB22" s="45">
        <f t="shared" si="4"/>
        <v>0</v>
      </c>
      <c r="AC22" s="45">
        <f t="shared" si="4"/>
        <v>0</v>
      </c>
      <c r="AD22" s="45">
        <f t="shared" si="4"/>
        <v>0</v>
      </c>
      <c r="AE22" s="45">
        <f t="shared" si="4"/>
        <v>0</v>
      </c>
      <c r="AF22" s="45">
        <f t="shared" si="4"/>
        <v>0</v>
      </c>
      <c r="AG22" s="45">
        <f t="shared" si="4"/>
        <v>0</v>
      </c>
      <c r="AH22" s="45">
        <f t="shared" si="4"/>
        <v>0</v>
      </c>
      <c r="AI22" s="43">
        <f t="shared" si="1"/>
        <v>0</v>
      </c>
      <c r="AJ22" s="51">
        <f>SUM(AJ13:AJ21)</f>
        <v>0</v>
      </c>
      <c r="AK22" s="41">
        <f>SUM(AK13:AK21)</f>
        <v>0</v>
      </c>
    </row>
    <row r="23" spans="2:37" ht="8.25" customHeight="1" thickBot="1" x14ac:dyDescent="0.3"/>
    <row r="24" spans="2:37" ht="56.25" customHeight="1" thickBot="1" x14ac:dyDescent="0.3">
      <c r="B24" s="127" t="s">
        <v>11</v>
      </c>
      <c r="C24" s="129"/>
      <c r="D24" s="200"/>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2"/>
    </row>
    <row r="25" spans="2:37" ht="21.75" customHeight="1" x14ac:dyDescent="0.25">
      <c r="B25" s="72" t="s">
        <v>12</v>
      </c>
      <c r="C25" s="73"/>
      <c r="D25" s="170"/>
      <c r="E25" s="171"/>
      <c r="F25" s="171"/>
      <c r="G25" s="171"/>
      <c r="H25" s="171"/>
      <c r="I25" s="171"/>
      <c r="J25" s="171"/>
      <c r="K25" s="171"/>
      <c r="L25" s="171"/>
      <c r="M25" s="171"/>
      <c r="N25" s="171"/>
      <c r="O25" s="171"/>
      <c r="P25" s="171"/>
      <c r="Q25" s="172"/>
      <c r="R25" s="80" t="s">
        <v>14</v>
      </c>
      <c r="S25" s="80"/>
      <c r="T25" s="80"/>
      <c r="U25" s="80"/>
      <c r="V25" s="80"/>
      <c r="W25" s="80"/>
      <c r="X25" s="164"/>
      <c r="Y25" s="165"/>
      <c r="Z25" s="165"/>
      <c r="AA25" s="165"/>
      <c r="AB25" s="165"/>
      <c r="AC25" s="165"/>
      <c r="AD25" s="165"/>
      <c r="AE25" s="165"/>
      <c r="AF25" s="165"/>
      <c r="AG25" s="165"/>
      <c r="AH25" s="165"/>
      <c r="AI25" s="166"/>
    </row>
    <row r="26" spans="2:37" ht="22.5" customHeight="1" thickBot="1" x14ac:dyDescent="0.3">
      <c r="B26" s="87" t="s">
        <v>13</v>
      </c>
      <c r="C26" s="88"/>
      <c r="D26" s="173"/>
      <c r="E26" s="174"/>
      <c r="F26" s="174"/>
      <c r="G26" s="174"/>
      <c r="H26" s="174"/>
      <c r="I26" s="174"/>
      <c r="J26" s="174"/>
      <c r="K26" s="174"/>
      <c r="L26" s="174"/>
      <c r="M26" s="174"/>
      <c r="N26" s="174"/>
      <c r="O26" s="174"/>
      <c r="P26" s="174"/>
      <c r="Q26" s="175"/>
      <c r="R26" s="89" t="s">
        <v>13</v>
      </c>
      <c r="S26" s="90"/>
      <c r="T26" s="90"/>
      <c r="U26" s="90"/>
      <c r="V26" s="90"/>
      <c r="W26" s="91"/>
      <c r="X26" s="167"/>
      <c r="Y26" s="168"/>
      <c r="Z26" s="168"/>
      <c r="AA26" s="168"/>
      <c r="AB26" s="168"/>
      <c r="AC26" s="168"/>
      <c r="AD26" s="168"/>
      <c r="AE26" s="168"/>
      <c r="AF26" s="168"/>
      <c r="AG26" s="168"/>
      <c r="AH26" s="168"/>
      <c r="AI26" s="169"/>
    </row>
    <row r="27" spans="2:37" ht="40.5" customHeight="1" thickBot="1" x14ac:dyDescent="0.3">
      <c r="B27" s="69" t="s">
        <v>42</v>
      </c>
      <c r="C27" s="70"/>
      <c r="E27" s="8"/>
      <c r="F27" s="8"/>
      <c r="G27" s="8"/>
      <c r="H27" s="9"/>
      <c r="I27" s="9"/>
      <c r="J27" s="9"/>
      <c r="K27" s="9"/>
      <c r="L27" s="9"/>
      <c r="M27" s="9"/>
      <c r="N27" s="9"/>
      <c r="R27" s="69" t="s">
        <v>42</v>
      </c>
      <c r="S27" s="71"/>
      <c r="T27" s="71"/>
      <c r="U27" s="71"/>
      <c r="V27" s="71"/>
      <c r="W27" s="70"/>
      <c r="Y27" s="9"/>
      <c r="Z27" s="9"/>
      <c r="AA27" s="9"/>
      <c r="AB27" s="9"/>
      <c r="AC27" s="9"/>
      <c r="AD27" s="9"/>
      <c r="AE27" s="9"/>
      <c r="AF27" s="9"/>
      <c r="AG27" s="9"/>
      <c r="AH27" s="9"/>
    </row>
  </sheetData>
  <sheetProtection algorithmName="SHA-512" hashValue="CL64jX41jv7WsRFO7mT8HYXqdvCaJNLfTq0Y4/xBnvuCOn8hnDru0fkjqTOdx3t9+4zrSchiNabFhci4JC6LVw==" saltValue="rgL0Qw4RudbDuNCKs9qxZA==" spinCount="100000" sheet="1" selectLockedCells="1"/>
  <mergeCells count="37">
    <mergeCell ref="B27:C27"/>
    <mergeCell ref="R27:W27"/>
    <mergeCell ref="B25:C25"/>
    <mergeCell ref="D25:Q26"/>
    <mergeCell ref="R25:W25"/>
    <mergeCell ref="X25:AI26"/>
    <mergeCell ref="B26:C26"/>
    <mergeCell ref="R26:W26"/>
    <mergeCell ref="B19:C19"/>
    <mergeCell ref="B20:C20"/>
    <mergeCell ref="B21:C21"/>
    <mergeCell ref="B22:C22"/>
    <mergeCell ref="B24:C24"/>
    <mergeCell ref="D24:AI24"/>
    <mergeCell ref="B18:C18"/>
    <mergeCell ref="B6:G7"/>
    <mergeCell ref="H6:AI7"/>
    <mergeCell ref="B8:AI8"/>
    <mergeCell ref="B9:G10"/>
    <mergeCell ref="H9:S10"/>
    <mergeCell ref="T9:AA10"/>
    <mergeCell ref="AB9:AI10"/>
    <mergeCell ref="B13:C13"/>
    <mergeCell ref="B14:C14"/>
    <mergeCell ref="B15:C15"/>
    <mergeCell ref="B16:C16"/>
    <mergeCell ref="B17:C17"/>
    <mergeCell ref="B4:G5"/>
    <mergeCell ref="H4:S5"/>
    <mergeCell ref="T4:AA5"/>
    <mergeCell ref="AB4:AI5"/>
    <mergeCell ref="B2:S3"/>
    <mergeCell ref="T2:W3"/>
    <mergeCell ref="AB2:AE3"/>
    <mergeCell ref="AF2:AI3"/>
    <mergeCell ref="X2:X3"/>
    <mergeCell ref="Y2:AA3"/>
  </mergeCells>
  <conditionalFormatting sqref="D12:AG12">
    <cfRule type="cellIs" dxfId="8" priority="1" operator="equal">
      <formula>"Sun"</formula>
    </cfRule>
  </conditionalFormatting>
  <pageMargins left="0.70866141732283472" right="0.70866141732283472" top="0.78740157480314965" bottom="0.78740157480314965" header="0.31496062992125984" footer="0.31496062992125984"/>
  <pageSetup paperSize="9" scale="6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27"/>
  <sheetViews>
    <sheetView zoomScale="80" zoomScaleNormal="80" workbookViewId="0">
      <selection activeCell="B1" sqref="B1"/>
    </sheetView>
  </sheetViews>
  <sheetFormatPr baseColWidth="10" defaultColWidth="11.5703125" defaultRowHeight="15" x14ac:dyDescent="0.25"/>
  <cols>
    <col min="1" max="1" width="3.7109375" style="6" customWidth="1"/>
    <col min="2" max="2" width="22.5703125" style="6" customWidth="1"/>
    <col min="3" max="3" width="4.7109375" style="6" customWidth="1"/>
    <col min="4" max="7" width="4.7109375" style="7" customWidth="1"/>
    <col min="8" max="34" width="4.7109375" style="6" customWidth="1"/>
    <col min="35" max="35" width="6.42578125" style="6" customWidth="1"/>
    <col min="36" max="16384" width="11.5703125" style="6"/>
  </cols>
  <sheetData>
    <row r="1" spans="2:37" ht="15.75" thickBot="1" x14ac:dyDescent="0.3">
      <c r="B1" s="6" t="s">
        <v>43</v>
      </c>
    </row>
    <row r="2" spans="2:37" x14ac:dyDescent="0.25">
      <c r="B2" s="142" t="s">
        <v>34</v>
      </c>
      <c r="C2" s="143"/>
      <c r="D2" s="143"/>
      <c r="E2" s="143"/>
      <c r="F2" s="143"/>
      <c r="G2" s="143"/>
      <c r="H2" s="143"/>
      <c r="I2" s="143"/>
      <c r="J2" s="143"/>
      <c r="K2" s="143"/>
      <c r="L2" s="143"/>
      <c r="M2" s="143"/>
      <c r="N2" s="143"/>
      <c r="O2" s="143"/>
      <c r="P2" s="143"/>
      <c r="Q2" s="143"/>
      <c r="R2" s="143"/>
      <c r="S2" s="144"/>
      <c r="T2" s="103" t="s">
        <v>7</v>
      </c>
      <c r="U2" s="104"/>
      <c r="V2" s="104"/>
      <c r="W2" s="105"/>
      <c r="X2" s="154">
        <v>5</v>
      </c>
      <c r="Y2" s="104" t="s">
        <v>16</v>
      </c>
      <c r="Z2" s="157"/>
      <c r="AA2" s="158"/>
      <c r="AB2" s="148" t="s">
        <v>8</v>
      </c>
      <c r="AC2" s="149"/>
      <c r="AD2" s="149"/>
      <c r="AE2" s="150"/>
      <c r="AF2" s="121">
        <f>January!AF2</f>
        <v>0</v>
      </c>
      <c r="AG2" s="122"/>
      <c r="AH2" s="122"/>
      <c r="AI2" s="123"/>
    </row>
    <row r="3" spans="2:37" ht="15.75" thickBot="1" x14ac:dyDescent="0.3">
      <c r="B3" s="145"/>
      <c r="C3" s="146"/>
      <c r="D3" s="146"/>
      <c r="E3" s="146"/>
      <c r="F3" s="146"/>
      <c r="G3" s="146"/>
      <c r="H3" s="146"/>
      <c r="I3" s="146"/>
      <c r="J3" s="146"/>
      <c r="K3" s="146"/>
      <c r="L3" s="146"/>
      <c r="M3" s="146"/>
      <c r="N3" s="146"/>
      <c r="O3" s="146"/>
      <c r="P3" s="146"/>
      <c r="Q3" s="146"/>
      <c r="R3" s="146"/>
      <c r="S3" s="147"/>
      <c r="T3" s="106"/>
      <c r="U3" s="107"/>
      <c r="V3" s="107"/>
      <c r="W3" s="108"/>
      <c r="X3" s="203"/>
      <c r="Y3" s="159"/>
      <c r="Z3" s="159"/>
      <c r="AA3" s="160"/>
      <c r="AB3" s="151"/>
      <c r="AC3" s="152"/>
      <c r="AD3" s="152"/>
      <c r="AE3" s="153"/>
      <c r="AF3" s="139"/>
      <c r="AG3" s="140"/>
      <c r="AH3" s="140"/>
      <c r="AI3" s="141"/>
    </row>
    <row r="4" spans="2:37" x14ac:dyDescent="0.25">
      <c r="B4" s="103" t="s">
        <v>5</v>
      </c>
      <c r="C4" s="104"/>
      <c r="D4" s="104"/>
      <c r="E4" s="104"/>
      <c r="F4" s="104"/>
      <c r="G4" s="105"/>
      <c r="H4" s="121">
        <f>January!H4</f>
        <v>0</v>
      </c>
      <c r="I4" s="122"/>
      <c r="J4" s="122"/>
      <c r="K4" s="122"/>
      <c r="L4" s="122"/>
      <c r="M4" s="122"/>
      <c r="N4" s="122"/>
      <c r="O4" s="122"/>
      <c r="P4" s="122"/>
      <c r="Q4" s="122"/>
      <c r="R4" s="122"/>
      <c r="S4" s="123"/>
      <c r="T4" s="103" t="s">
        <v>6</v>
      </c>
      <c r="U4" s="104"/>
      <c r="V4" s="104"/>
      <c r="W4" s="104"/>
      <c r="X4" s="104"/>
      <c r="Y4" s="104"/>
      <c r="Z4" s="104"/>
      <c r="AA4" s="105"/>
      <c r="AB4" s="121">
        <f>January!AB4</f>
        <v>0</v>
      </c>
      <c r="AC4" s="122"/>
      <c r="AD4" s="122"/>
      <c r="AE4" s="122"/>
      <c r="AF4" s="122"/>
      <c r="AG4" s="122"/>
      <c r="AH4" s="122"/>
      <c r="AI4" s="123"/>
    </row>
    <row r="5" spans="2:37" ht="15.75" thickBot="1" x14ac:dyDescent="0.3">
      <c r="B5" s="106"/>
      <c r="C5" s="107"/>
      <c r="D5" s="107"/>
      <c r="E5" s="107"/>
      <c r="F5" s="107"/>
      <c r="G5" s="108"/>
      <c r="H5" s="139"/>
      <c r="I5" s="140"/>
      <c r="J5" s="140"/>
      <c r="K5" s="140"/>
      <c r="L5" s="140"/>
      <c r="M5" s="140"/>
      <c r="N5" s="140"/>
      <c r="O5" s="140"/>
      <c r="P5" s="140"/>
      <c r="Q5" s="140"/>
      <c r="R5" s="140"/>
      <c r="S5" s="141"/>
      <c r="T5" s="106"/>
      <c r="U5" s="107"/>
      <c r="V5" s="107"/>
      <c r="W5" s="107"/>
      <c r="X5" s="107"/>
      <c r="Y5" s="107"/>
      <c r="Z5" s="107"/>
      <c r="AA5" s="108"/>
      <c r="AB5" s="139"/>
      <c r="AC5" s="140"/>
      <c r="AD5" s="140"/>
      <c r="AE5" s="140"/>
      <c r="AF5" s="140"/>
      <c r="AG5" s="140"/>
      <c r="AH5" s="140"/>
      <c r="AI5" s="141"/>
    </row>
    <row r="6" spans="2:37" x14ac:dyDescent="0.25">
      <c r="B6" s="103" t="s">
        <v>4</v>
      </c>
      <c r="C6" s="104"/>
      <c r="D6" s="104"/>
      <c r="E6" s="104"/>
      <c r="F6" s="104"/>
      <c r="G6" s="105"/>
      <c r="H6" s="109"/>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1"/>
    </row>
    <row r="7" spans="2:37" ht="42" customHeight="1" thickBot="1" x14ac:dyDescent="0.3">
      <c r="B7" s="106"/>
      <c r="C7" s="107"/>
      <c r="D7" s="107"/>
      <c r="E7" s="107"/>
      <c r="F7" s="107"/>
      <c r="G7" s="108"/>
      <c r="H7" s="112"/>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4"/>
    </row>
    <row r="8" spans="2:37" ht="33" customHeight="1" thickBot="1" x14ac:dyDescent="0.3">
      <c r="B8" s="178" t="s">
        <v>35</v>
      </c>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80"/>
    </row>
    <row r="9" spans="2:37" x14ac:dyDescent="0.25">
      <c r="B9" s="103" t="s">
        <v>2</v>
      </c>
      <c r="C9" s="104"/>
      <c r="D9" s="104"/>
      <c r="E9" s="104"/>
      <c r="F9" s="104"/>
      <c r="G9" s="105"/>
      <c r="H9" s="121">
        <f>January!H9</f>
        <v>0</v>
      </c>
      <c r="I9" s="122"/>
      <c r="J9" s="122"/>
      <c r="K9" s="122"/>
      <c r="L9" s="122"/>
      <c r="M9" s="122"/>
      <c r="N9" s="122"/>
      <c r="O9" s="122"/>
      <c r="P9" s="122"/>
      <c r="Q9" s="122"/>
      <c r="R9" s="122"/>
      <c r="S9" s="123"/>
      <c r="T9" s="127" t="s">
        <v>3</v>
      </c>
      <c r="U9" s="128"/>
      <c r="V9" s="128"/>
      <c r="W9" s="128"/>
      <c r="X9" s="128"/>
      <c r="Y9" s="128"/>
      <c r="Z9" s="128"/>
      <c r="AA9" s="129"/>
      <c r="AB9" s="133" t="s">
        <v>27</v>
      </c>
      <c r="AC9" s="134"/>
      <c r="AD9" s="134"/>
      <c r="AE9" s="134"/>
      <c r="AF9" s="134"/>
      <c r="AG9" s="134"/>
      <c r="AH9" s="134"/>
      <c r="AI9" s="135"/>
      <c r="AK9" s="60" t="s">
        <v>41</v>
      </c>
    </row>
    <row r="10" spans="2:37" ht="15.75" thickBot="1" x14ac:dyDescent="0.3">
      <c r="B10" s="118"/>
      <c r="C10" s="119"/>
      <c r="D10" s="119"/>
      <c r="E10" s="119"/>
      <c r="F10" s="119"/>
      <c r="G10" s="120"/>
      <c r="H10" s="124"/>
      <c r="I10" s="125"/>
      <c r="J10" s="125"/>
      <c r="K10" s="125"/>
      <c r="L10" s="125"/>
      <c r="M10" s="125"/>
      <c r="N10" s="125"/>
      <c r="O10" s="125"/>
      <c r="P10" s="125"/>
      <c r="Q10" s="125"/>
      <c r="R10" s="125"/>
      <c r="S10" s="126"/>
      <c r="T10" s="130"/>
      <c r="U10" s="131"/>
      <c r="V10" s="131"/>
      <c r="W10" s="131"/>
      <c r="X10" s="131"/>
      <c r="Y10" s="131"/>
      <c r="Z10" s="131"/>
      <c r="AA10" s="132"/>
      <c r="AB10" s="136"/>
      <c r="AC10" s="137"/>
      <c r="AD10" s="137"/>
      <c r="AE10" s="137"/>
      <c r="AF10" s="137"/>
      <c r="AG10" s="137"/>
      <c r="AH10" s="137"/>
      <c r="AI10" s="138"/>
      <c r="AK10" s="59">
        <f>215/12</f>
        <v>17.916666666666668</v>
      </c>
    </row>
    <row r="11" spans="2:37" ht="48" customHeight="1" thickBot="1" x14ac:dyDescent="0.3">
      <c r="B11" s="30" t="s">
        <v>10</v>
      </c>
      <c r="C11" s="31" t="s">
        <v>0</v>
      </c>
      <c r="D11" s="32">
        <v>1</v>
      </c>
      <c r="E11" s="33">
        <v>2</v>
      </c>
      <c r="F11" s="33">
        <v>3</v>
      </c>
      <c r="G11" s="33">
        <v>4</v>
      </c>
      <c r="H11" s="33">
        <v>5</v>
      </c>
      <c r="I11" s="33">
        <v>6</v>
      </c>
      <c r="J11" s="33">
        <v>7</v>
      </c>
      <c r="K11" s="33">
        <v>8</v>
      </c>
      <c r="L11" s="33">
        <v>9</v>
      </c>
      <c r="M11" s="33">
        <v>10</v>
      </c>
      <c r="N11" s="33">
        <v>11</v>
      </c>
      <c r="O11" s="33">
        <v>12</v>
      </c>
      <c r="P11" s="33">
        <v>13</v>
      </c>
      <c r="Q11" s="33">
        <v>14</v>
      </c>
      <c r="R11" s="33">
        <v>15</v>
      </c>
      <c r="S11" s="33">
        <v>16</v>
      </c>
      <c r="T11" s="33">
        <v>17</v>
      </c>
      <c r="U11" s="33">
        <v>18</v>
      </c>
      <c r="V11" s="33">
        <v>19</v>
      </c>
      <c r="W11" s="33">
        <v>20</v>
      </c>
      <c r="X11" s="33">
        <v>21</v>
      </c>
      <c r="Y11" s="33">
        <v>22</v>
      </c>
      <c r="Z11" s="33">
        <v>23</v>
      </c>
      <c r="AA11" s="33">
        <v>24</v>
      </c>
      <c r="AB11" s="33">
        <v>25</v>
      </c>
      <c r="AC11" s="33">
        <v>26</v>
      </c>
      <c r="AD11" s="33">
        <v>27</v>
      </c>
      <c r="AE11" s="33">
        <v>28</v>
      </c>
      <c r="AF11" s="33">
        <v>29</v>
      </c>
      <c r="AG11" s="33">
        <v>30</v>
      </c>
      <c r="AH11" s="33">
        <v>31</v>
      </c>
      <c r="AI11" s="46" t="s">
        <v>1</v>
      </c>
      <c r="AJ11" s="34" t="s">
        <v>40</v>
      </c>
      <c r="AK11" s="34" t="s">
        <v>24</v>
      </c>
    </row>
    <row r="12" spans="2:37" ht="22.15" customHeight="1" thickBot="1" x14ac:dyDescent="0.3">
      <c r="B12" s="35"/>
      <c r="C12" s="36"/>
      <c r="D12" s="37" t="str">
        <f ca="1">TEXT(DATE(CELL("inhalt",$AF$2),CELL("inhalt",$X$2),CELL("inhalt",D11)),"[$-809]ttt")</f>
        <v>Tue</v>
      </c>
      <c r="E12" s="38" t="str">
        <f t="shared" ref="E12:AH12" ca="1" si="0">TEXT(DATE(CELL("inhalt",$AF$2),CELL("inhalt",$X$2),CELL("inhalt",E11)),"[$-809]ttt")</f>
        <v>Wed</v>
      </c>
      <c r="F12" s="38" t="str">
        <f t="shared" ca="1" si="0"/>
        <v>Thu</v>
      </c>
      <c r="G12" s="38" t="str">
        <f t="shared" ca="1" si="0"/>
        <v>Fri</v>
      </c>
      <c r="H12" s="38" t="str">
        <f t="shared" ca="1" si="0"/>
        <v>Sat</v>
      </c>
      <c r="I12" s="38" t="str">
        <f t="shared" ca="1" si="0"/>
        <v>Sun</v>
      </c>
      <c r="J12" s="38" t="str">
        <f t="shared" ca="1" si="0"/>
        <v>Mon</v>
      </c>
      <c r="K12" s="38" t="str">
        <f t="shared" ca="1" si="0"/>
        <v>Tue</v>
      </c>
      <c r="L12" s="38" t="str">
        <f t="shared" ca="1" si="0"/>
        <v>Wed</v>
      </c>
      <c r="M12" s="38" t="str">
        <f t="shared" ca="1" si="0"/>
        <v>Thu</v>
      </c>
      <c r="N12" s="38" t="str">
        <f t="shared" ca="1" si="0"/>
        <v>Fri</v>
      </c>
      <c r="O12" s="38" t="str">
        <f t="shared" ca="1" si="0"/>
        <v>Sat</v>
      </c>
      <c r="P12" s="38" t="str">
        <f t="shared" ca="1" si="0"/>
        <v>Sun</v>
      </c>
      <c r="Q12" s="38" t="str">
        <f t="shared" ca="1" si="0"/>
        <v>Mon</v>
      </c>
      <c r="R12" s="38" t="str">
        <f t="shared" ca="1" si="0"/>
        <v>Tue</v>
      </c>
      <c r="S12" s="38" t="str">
        <f t="shared" ca="1" si="0"/>
        <v>Wed</v>
      </c>
      <c r="T12" s="38" t="str">
        <f t="shared" ca="1" si="0"/>
        <v>Thu</v>
      </c>
      <c r="U12" s="38" t="str">
        <f t="shared" ca="1" si="0"/>
        <v>Fri</v>
      </c>
      <c r="V12" s="38" t="str">
        <f t="shared" ca="1" si="0"/>
        <v>Sat</v>
      </c>
      <c r="W12" s="38" t="str">
        <f t="shared" ca="1" si="0"/>
        <v>Sun</v>
      </c>
      <c r="X12" s="38" t="str">
        <f t="shared" ca="1" si="0"/>
        <v>Mon</v>
      </c>
      <c r="Y12" s="38" t="str">
        <f t="shared" ca="1" si="0"/>
        <v>Tue</v>
      </c>
      <c r="Z12" s="38" t="str">
        <f t="shared" ca="1" si="0"/>
        <v>Wed</v>
      </c>
      <c r="AA12" s="38" t="str">
        <f t="shared" ca="1" si="0"/>
        <v>Thu</v>
      </c>
      <c r="AB12" s="38" t="str">
        <f t="shared" ca="1" si="0"/>
        <v>Fri</v>
      </c>
      <c r="AC12" s="38" t="str">
        <f t="shared" ca="1" si="0"/>
        <v>Sat</v>
      </c>
      <c r="AD12" s="38" t="str">
        <f t="shared" ca="1" si="0"/>
        <v>Sun</v>
      </c>
      <c r="AE12" s="38" t="str">
        <f t="shared" ca="1" si="0"/>
        <v>Mon</v>
      </c>
      <c r="AF12" s="38" t="str">
        <f t="shared" ca="1" si="0"/>
        <v>Tue</v>
      </c>
      <c r="AG12" s="38" t="str">
        <f t="shared" ca="1" si="0"/>
        <v>Wed</v>
      </c>
      <c r="AH12" s="38" t="str">
        <f t="shared" ca="1" si="0"/>
        <v>Thu</v>
      </c>
      <c r="AI12" s="48"/>
      <c r="AJ12" s="39"/>
      <c r="AK12" s="34"/>
    </row>
    <row r="13" spans="2:37" ht="15.75" thickBot="1" x14ac:dyDescent="0.3">
      <c r="B13" s="176"/>
      <c r="C13" s="177"/>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42">
        <f>D13+E13+F13+G13+H13+I13+J13+K13+L13+M13+N13+O13+P13+Q13+R13+S13+T13+U13+V13+W13+X13+Y13+Z13+AA13+AB13+AC13+AD13+AE13+AF13+AG13+AH13</f>
        <v>0</v>
      </c>
      <c r="AJ13" s="50">
        <f>AI13/7.84</f>
        <v>0</v>
      </c>
      <c r="AK13" s="41">
        <f>AJ13/$AK$10</f>
        <v>0</v>
      </c>
    </row>
    <row r="14" spans="2:37" ht="15.75" thickBot="1" x14ac:dyDescent="0.3">
      <c r="B14" s="176"/>
      <c r="C14" s="177"/>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42">
        <f t="shared" ref="AI14:AI22" si="1">D14+E14+F14+G14+H14+I14+J14+K14+L14+M14+N14+O14+P14+Q14+R14+S14+T14+U14+V14+W14+X14+Y14+Z14+AA14+AB14+AC14+AD14+AE14+AF14+AG14+AH14</f>
        <v>0</v>
      </c>
      <c r="AJ14" s="50">
        <f t="shared" ref="AJ14:AJ21" si="2">AI14/7.84</f>
        <v>0</v>
      </c>
      <c r="AK14" s="41">
        <f t="shared" ref="AK14:AK21" si="3">AJ14/$AK$10</f>
        <v>0</v>
      </c>
    </row>
    <row r="15" spans="2:37" ht="15.75" thickBot="1" x14ac:dyDescent="0.3">
      <c r="B15" s="176"/>
      <c r="C15" s="177"/>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42">
        <f t="shared" si="1"/>
        <v>0</v>
      </c>
      <c r="AJ15" s="50">
        <f t="shared" si="2"/>
        <v>0</v>
      </c>
      <c r="AK15" s="41">
        <f t="shared" si="3"/>
        <v>0</v>
      </c>
    </row>
    <row r="16" spans="2:37" ht="15.75" thickBot="1" x14ac:dyDescent="0.3">
      <c r="B16" s="176"/>
      <c r="C16" s="177"/>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42">
        <f t="shared" si="1"/>
        <v>0</v>
      </c>
      <c r="AJ16" s="50">
        <f t="shared" si="2"/>
        <v>0</v>
      </c>
      <c r="AK16" s="41">
        <f t="shared" si="3"/>
        <v>0</v>
      </c>
    </row>
    <row r="17" spans="2:37" ht="15.75" thickBot="1" x14ac:dyDescent="0.3">
      <c r="B17" s="176" t="s">
        <v>43</v>
      </c>
      <c r="C17" s="177"/>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42">
        <f t="shared" si="1"/>
        <v>0</v>
      </c>
      <c r="AJ17" s="50">
        <f t="shared" si="2"/>
        <v>0</v>
      </c>
      <c r="AK17" s="41">
        <f t="shared" si="3"/>
        <v>0</v>
      </c>
    </row>
    <row r="18" spans="2:37" ht="15.75" thickBot="1" x14ac:dyDescent="0.3">
      <c r="B18" s="176"/>
      <c r="C18" s="177"/>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42">
        <f t="shared" si="1"/>
        <v>0</v>
      </c>
      <c r="AJ18" s="50">
        <f t="shared" si="2"/>
        <v>0</v>
      </c>
      <c r="AK18" s="41">
        <f t="shared" si="3"/>
        <v>0</v>
      </c>
    </row>
    <row r="19" spans="2:37" ht="15.75" thickBot="1" x14ac:dyDescent="0.3">
      <c r="B19" s="176"/>
      <c r="C19" s="177"/>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42">
        <f t="shared" si="1"/>
        <v>0</v>
      </c>
      <c r="AJ19" s="50">
        <f t="shared" si="2"/>
        <v>0</v>
      </c>
      <c r="AK19" s="41">
        <f t="shared" si="3"/>
        <v>0</v>
      </c>
    </row>
    <row r="20" spans="2:37" ht="15.75" thickBot="1" x14ac:dyDescent="0.3">
      <c r="B20" s="176"/>
      <c r="C20" s="177"/>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42">
        <f t="shared" si="1"/>
        <v>0</v>
      </c>
      <c r="AJ20" s="50">
        <f t="shared" si="2"/>
        <v>0</v>
      </c>
      <c r="AK20" s="41">
        <f t="shared" si="3"/>
        <v>0</v>
      </c>
    </row>
    <row r="21" spans="2:37" ht="15.75" thickBot="1" x14ac:dyDescent="0.3">
      <c r="B21" s="176"/>
      <c r="C21" s="177"/>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42">
        <f t="shared" si="1"/>
        <v>0</v>
      </c>
      <c r="AJ21" s="50">
        <f t="shared" si="2"/>
        <v>0</v>
      </c>
      <c r="AK21" s="41">
        <f t="shared" si="3"/>
        <v>0</v>
      </c>
    </row>
    <row r="22" spans="2:37" ht="15.75" thickBot="1" x14ac:dyDescent="0.3">
      <c r="B22" s="94" t="s">
        <v>9</v>
      </c>
      <c r="C22" s="95"/>
      <c r="D22" s="44">
        <f>D13+D14+D15+D16+D17+D18+D19+D20+D21</f>
        <v>0</v>
      </c>
      <c r="E22" s="45">
        <f t="shared" ref="E22:AH22" si="4">E13+E14+E15+E16+E17+E18+E19+E20+E21</f>
        <v>0</v>
      </c>
      <c r="F22" s="45">
        <f t="shared" si="4"/>
        <v>0</v>
      </c>
      <c r="G22" s="45">
        <f t="shared" si="4"/>
        <v>0</v>
      </c>
      <c r="H22" s="45">
        <f t="shared" si="4"/>
        <v>0</v>
      </c>
      <c r="I22" s="45">
        <f t="shared" si="4"/>
        <v>0</v>
      </c>
      <c r="J22" s="45">
        <f t="shared" si="4"/>
        <v>0</v>
      </c>
      <c r="K22" s="45">
        <f t="shared" si="4"/>
        <v>0</v>
      </c>
      <c r="L22" s="45">
        <f t="shared" si="4"/>
        <v>0</v>
      </c>
      <c r="M22" s="45">
        <f t="shared" si="4"/>
        <v>0</v>
      </c>
      <c r="N22" s="45">
        <f t="shared" si="4"/>
        <v>0</v>
      </c>
      <c r="O22" s="45">
        <f t="shared" si="4"/>
        <v>0</v>
      </c>
      <c r="P22" s="45">
        <f t="shared" si="4"/>
        <v>0</v>
      </c>
      <c r="Q22" s="45">
        <f t="shared" si="4"/>
        <v>0</v>
      </c>
      <c r="R22" s="45">
        <f t="shared" si="4"/>
        <v>0</v>
      </c>
      <c r="S22" s="45">
        <f t="shared" si="4"/>
        <v>0</v>
      </c>
      <c r="T22" s="45">
        <f t="shared" si="4"/>
        <v>0</v>
      </c>
      <c r="U22" s="45">
        <f t="shared" si="4"/>
        <v>0</v>
      </c>
      <c r="V22" s="45">
        <f t="shared" si="4"/>
        <v>0</v>
      </c>
      <c r="W22" s="45">
        <f t="shared" si="4"/>
        <v>0</v>
      </c>
      <c r="X22" s="45">
        <f t="shared" si="4"/>
        <v>0</v>
      </c>
      <c r="Y22" s="45">
        <f t="shared" si="4"/>
        <v>0</v>
      </c>
      <c r="Z22" s="45">
        <f t="shared" si="4"/>
        <v>0</v>
      </c>
      <c r="AA22" s="45">
        <f t="shared" si="4"/>
        <v>0</v>
      </c>
      <c r="AB22" s="45">
        <f t="shared" si="4"/>
        <v>0</v>
      </c>
      <c r="AC22" s="45">
        <f t="shared" si="4"/>
        <v>0</v>
      </c>
      <c r="AD22" s="45">
        <f t="shared" si="4"/>
        <v>0</v>
      </c>
      <c r="AE22" s="45">
        <f t="shared" si="4"/>
        <v>0</v>
      </c>
      <c r="AF22" s="45">
        <f t="shared" si="4"/>
        <v>0</v>
      </c>
      <c r="AG22" s="45">
        <f t="shared" si="4"/>
        <v>0</v>
      </c>
      <c r="AH22" s="45">
        <f t="shared" si="4"/>
        <v>0</v>
      </c>
      <c r="AI22" s="43">
        <f t="shared" si="1"/>
        <v>0</v>
      </c>
      <c r="AJ22" s="51">
        <f>SUM(AJ13:AJ21)</f>
        <v>0</v>
      </c>
      <c r="AK22" s="41">
        <f>SUM(AK13:AK21)</f>
        <v>0</v>
      </c>
    </row>
    <row r="23" spans="2:37" ht="8.25" customHeight="1" thickBot="1" x14ac:dyDescent="0.3"/>
    <row r="24" spans="2:37" ht="56.25" customHeight="1" thickBot="1" x14ac:dyDescent="0.3">
      <c r="B24" s="127" t="s">
        <v>11</v>
      </c>
      <c r="C24" s="129"/>
      <c r="D24" s="200"/>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2"/>
    </row>
    <row r="25" spans="2:37" ht="21.75" customHeight="1" x14ac:dyDescent="0.25">
      <c r="B25" s="72" t="s">
        <v>12</v>
      </c>
      <c r="C25" s="73"/>
      <c r="D25" s="170"/>
      <c r="E25" s="171"/>
      <c r="F25" s="171"/>
      <c r="G25" s="171"/>
      <c r="H25" s="171"/>
      <c r="I25" s="171"/>
      <c r="J25" s="171"/>
      <c r="K25" s="171"/>
      <c r="L25" s="171"/>
      <c r="M25" s="171"/>
      <c r="N25" s="171"/>
      <c r="O25" s="171"/>
      <c r="P25" s="171"/>
      <c r="Q25" s="172"/>
      <c r="R25" s="80" t="s">
        <v>14</v>
      </c>
      <c r="S25" s="80"/>
      <c r="T25" s="80"/>
      <c r="U25" s="80"/>
      <c r="V25" s="80"/>
      <c r="W25" s="80"/>
      <c r="X25" s="164"/>
      <c r="Y25" s="165"/>
      <c r="Z25" s="165"/>
      <c r="AA25" s="165"/>
      <c r="AB25" s="165"/>
      <c r="AC25" s="165"/>
      <c r="AD25" s="165"/>
      <c r="AE25" s="165"/>
      <c r="AF25" s="165"/>
      <c r="AG25" s="165"/>
      <c r="AH25" s="165"/>
      <c r="AI25" s="166"/>
    </row>
    <row r="26" spans="2:37" ht="22.5" customHeight="1" thickBot="1" x14ac:dyDescent="0.3">
      <c r="B26" s="87" t="s">
        <v>13</v>
      </c>
      <c r="C26" s="88"/>
      <c r="D26" s="173"/>
      <c r="E26" s="174"/>
      <c r="F26" s="174"/>
      <c r="G26" s="174"/>
      <c r="H26" s="174"/>
      <c r="I26" s="174"/>
      <c r="J26" s="174"/>
      <c r="K26" s="174"/>
      <c r="L26" s="174"/>
      <c r="M26" s="174"/>
      <c r="N26" s="174"/>
      <c r="O26" s="174"/>
      <c r="P26" s="174"/>
      <c r="Q26" s="175"/>
      <c r="R26" s="89" t="s">
        <v>13</v>
      </c>
      <c r="S26" s="90"/>
      <c r="T26" s="90"/>
      <c r="U26" s="90"/>
      <c r="V26" s="90"/>
      <c r="W26" s="91"/>
      <c r="X26" s="167"/>
      <c r="Y26" s="168"/>
      <c r="Z26" s="168"/>
      <c r="AA26" s="168"/>
      <c r="AB26" s="168"/>
      <c r="AC26" s="168"/>
      <c r="AD26" s="168"/>
      <c r="AE26" s="168"/>
      <c r="AF26" s="168"/>
      <c r="AG26" s="168"/>
      <c r="AH26" s="168"/>
      <c r="AI26" s="169"/>
    </row>
    <row r="27" spans="2:37" ht="40.5" customHeight="1" thickBot="1" x14ac:dyDescent="0.3">
      <c r="B27" s="69" t="s">
        <v>42</v>
      </c>
      <c r="C27" s="70"/>
      <c r="E27" s="8"/>
      <c r="F27" s="8"/>
      <c r="G27" s="8"/>
      <c r="H27" s="9"/>
      <c r="I27" s="9"/>
      <c r="J27" s="9"/>
      <c r="K27" s="9"/>
      <c r="L27" s="9"/>
      <c r="M27" s="9"/>
      <c r="N27" s="9"/>
      <c r="R27" s="69" t="s">
        <v>42</v>
      </c>
      <c r="S27" s="71"/>
      <c r="T27" s="71"/>
      <c r="U27" s="71"/>
      <c r="V27" s="71"/>
      <c r="W27" s="70"/>
      <c r="Y27" s="9"/>
      <c r="Z27" s="9"/>
      <c r="AA27" s="9"/>
      <c r="AB27" s="9"/>
      <c r="AC27" s="9"/>
      <c r="AD27" s="9"/>
      <c r="AE27" s="9"/>
      <c r="AF27" s="9"/>
      <c r="AG27" s="9"/>
      <c r="AH27" s="9"/>
    </row>
  </sheetData>
  <sheetProtection algorithmName="SHA-512" hashValue="jv9UFyrZIiFb0TQgJZMYZvWJkfevBzjI02UTz1AnCN+AtQ64JJDjY1LdVrSuZvjd8zGeIA5cRpJKePEuRRG0qA==" saltValue="3CrgocDS2dkbO8c/Yzmg2A==" spinCount="100000" sheet="1" selectLockedCells="1"/>
  <mergeCells count="37">
    <mergeCell ref="B27:C27"/>
    <mergeCell ref="R27:W27"/>
    <mergeCell ref="B25:C25"/>
    <mergeCell ref="D25:Q26"/>
    <mergeCell ref="R25:W25"/>
    <mergeCell ref="X25:AI26"/>
    <mergeCell ref="B26:C26"/>
    <mergeCell ref="R26:W26"/>
    <mergeCell ref="B19:C19"/>
    <mergeCell ref="B20:C20"/>
    <mergeCell ref="B21:C21"/>
    <mergeCell ref="B22:C22"/>
    <mergeCell ref="B24:C24"/>
    <mergeCell ref="D24:AI24"/>
    <mergeCell ref="B18:C18"/>
    <mergeCell ref="B6:G7"/>
    <mergeCell ref="H6:AI7"/>
    <mergeCell ref="B8:AI8"/>
    <mergeCell ref="B9:G10"/>
    <mergeCell ref="H9:S10"/>
    <mergeCell ref="T9:AA10"/>
    <mergeCell ref="AB9:AI10"/>
    <mergeCell ref="B13:C13"/>
    <mergeCell ref="B14:C14"/>
    <mergeCell ref="B15:C15"/>
    <mergeCell ref="B16:C16"/>
    <mergeCell ref="B17:C17"/>
    <mergeCell ref="B4:G5"/>
    <mergeCell ref="H4:S5"/>
    <mergeCell ref="T4:AA5"/>
    <mergeCell ref="AB4:AI5"/>
    <mergeCell ref="B2:S3"/>
    <mergeCell ref="T2:W3"/>
    <mergeCell ref="AB2:AE3"/>
    <mergeCell ref="AF2:AI3"/>
    <mergeCell ref="Y2:AA3"/>
    <mergeCell ref="X2:X3"/>
  </mergeCells>
  <conditionalFormatting sqref="D12:AH12">
    <cfRule type="cellIs" dxfId="7" priority="1" operator="equal">
      <formula>"Sun"</formula>
    </cfRule>
  </conditionalFormatting>
  <pageMargins left="0.70866141732283472" right="0.70866141732283472" top="0.78740157480314965" bottom="0.78740157480314965" header="0.31496062992125984" footer="0.31496062992125984"/>
  <pageSetup paperSize="9" scale="6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27"/>
  <sheetViews>
    <sheetView zoomScale="80" zoomScaleNormal="80" workbookViewId="0">
      <selection activeCell="B1" sqref="B1"/>
    </sheetView>
  </sheetViews>
  <sheetFormatPr baseColWidth="10" defaultColWidth="11.5703125" defaultRowHeight="15" x14ac:dyDescent="0.25"/>
  <cols>
    <col min="1" max="1" width="3.7109375" style="6" customWidth="1"/>
    <col min="2" max="2" width="22.5703125" style="6" customWidth="1"/>
    <col min="3" max="3" width="4.7109375" style="6" customWidth="1"/>
    <col min="4" max="7" width="4.7109375" style="7" customWidth="1"/>
    <col min="8" max="34" width="4.7109375" style="6" customWidth="1"/>
    <col min="35" max="35" width="6.42578125" style="6" customWidth="1"/>
    <col min="36" max="16384" width="11.5703125" style="6"/>
  </cols>
  <sheetData>
    <row r="1" spans="2:37" ht="15.75" thickBot="1" x14ac:dyDescent="0.3">
      <c r="B1" s="6" t="s">
        <v>43</v>
      </c>
    </row>
    <row r="2" spans="2:37" x14ac:dyDescent="0.25">
      <c r="B2" s="142" t="s">
        <v>34</v>
      </c>
      <c r="C2" s="143"/>
      <c r="D2" s="143"/>
      <c r="E2" s="143"/>
      <c r="F2" s="143"/>
      <c r="G2" s="143"/>
      <c r="H2" s="143"/>
      <c r="I2" s="143"/>
      <c r="J2" s="143"/>
      <c r="K2" s="143"/>
      <c r="L2" s="143"/>
      <c r="M2" s="143"/>
      <c r="N2" s="143"/>
      <c r="O2" s="143"/>
      <c r="P2" s="143"/>
      <c r="Q2" s="143"/>
      <c r="R2" s="143"/>
      <c r="S2" s="144"/>
      <c r="T2" s="103" t="s">
        <v>7</v>
      </c>
      <c r="U2" s="104"/>
      <c r="V2" s="104"/>
      <c r="W2" s="105"/>
      <c r="X2" s="154">
        <v>6</v>
      </c>
      <c r="Y2" s="104" t="s">
        <v>17</v>
      </c>
      <c r="Z2" s="157"/>
      <c r="AA2" s="158"/>
      <c r="AB2" s="148" t="s">
        <v>8</v>
      </c>
      <c r="AC2" s="149"/>
      <c r="AD2" s="149"/>
      <c r="AE2" s="150"/>
      <c r="AF2" s="121">
        <f>January!AF2</f>
        <v>0</v>
      </c>
      <c r="AG2" s="122"/>
      <c r="AH2" s="122"/>
      <c r="AI2" s="123"/>
    </row>
    <row r="3" spans="2:37" ht="15.75" thickBot="1" x14ac:dyDescent="0.3">
      <c r="B3" s="145"/>
      <c r="C3" s="146"/>
      <c r="D3" s="146"/>
      <c r="E3" s="146"/>
      <c r="F3" s="146"/>
      <c r="G3" s="146"/>
      <c r="H3" s="146"/>
      <c r="I3" s="146"/>
      <c r="J3" s="146"/>
      <c r="K3" s="146"/>
      <c r="L3" s="146"/>
      <c r="M3" s="146"/>
      <c r="N3" s="146"/>
      <c r="O3" s="146"/>
      <c r="P3" s="146"/>
      <c r="Q3" s="146"/>
      <c r="R3" s="146"/>
      <c r="S3" s="147"/>
      <c r="T3" s="106"/>
      <c r="U3" s="107"/>
      <c r="V3" s="107"/>
      <c r="W3" s="108"/>
      <c r="X3" s="203"/>
      <c r="Y3" s="159"/>
      <c r="Z3" s="159"/>
      <c r="AA3" s="160"/>
      <c r="AB3" s="151"/>
      <c r="AC3" s="152"/>
      <c r="AD3" s="152"/>
      <c r="AE3" s="153"/>
      <c r="AF3" s="139"/>
      <c r="AG3" s="140"/>
      <c r="AH3" s="140"/>
      <c r="AI3" s="141"/>
    </row>
    <row r="4" spans="2:37" x14ac:dyDescent="0.25">
      <c r="B4" s="103" t="s">
        <v>5</v>
      </c>
      <c r="C4" s="104"/>
      <c r="D4" s="104"/>
      <c r="E4" s="104"/>
      <c r="F4" s="104"/>
      <c r="G4" s="105"/>
      <c r="H4" s="121">
        <f>January!H4</f>
        <v>0</v>
      </c>
      <c r="I4" s="122"/>
      <c r="J4" s="122"/>
      <c r="K4" s="122"/>
      <c r="L4" s="122"/>
      <c r="M4" s="122"/>
      <c r="N4" s="122"/>
      <c r="O4" s="122"/>
      <c r="P4" s="122"/>
      <c r="Q4" s="122"/>
      <c r="R4" s="122"/>
      <c r="S4" s="123"/>
      <c r="T4" s="103" t="s">
        <v>6</v>
      </c>
      <c r="U4" s="104"/>
      <c r="V4" s="104"/>
      <c r="W4" s="104"/>
      <c r="X4" s="104"/>
      <c r="Y4" s="104"/>
      <c r="Z4" s="104"/>
      <c r="AA4" s="105"/>
      <c r="AB4" s="121">
        <f>January!AB4</f>
        <v>0</v>
      </c>
      <c r="AC4" s="122"/>
      <c r="AD4" s="122"/>
      <c r="AE4" s="122"/>
      <c r="AF4" s="122"/>
      <c r="AG4" s="122"/>
      <c r="AH4" s="122"/>
      <c r="AI4" s="123"/>
    </row>
    <row r="5" spans="2:37" ht="15.75" thickBot="1" x14ac:dyDescent="0.3">
      <c r="B5" s="106"/>
      <c r="C5" s="107"/>
      <c r="D5" s="107"/>
      <c r="E5" s="107"/>
      <c r="F5" s="107"/>
      <c r="G5" s="108"/>
      <c r="H5" s="139"/>
      <c r="I5" s="140"/>
      <c r="J5" s="140"/>
      <c r="K5" s="140"/>
      <c r="L5" s="140"/>
      <c r="M5" s="140"/>
      <c r="N5" s="140"/>
      <c r="O5" s="140"/>
      <c r="P5" s="140"/>
      <c r="Q5" s="140"/>
      <c r="R5" s="140"/>
      <c r="S5" s="141"/>
      <c r="T5" s="106"/>
      <c r="U5" s="107"/>
      <c r="V5" s="107"/>
      <c r="W5" s="107"/>
      <c r="X5" s="107"/>
      <c r="Y5" s="107"/>
      <c r="Z5" s="107"/>
      <c r="AA5" s="108"/>
      <c r="AB5" s="139"/>
      <c r="AC5" s="140"/>
      <c r="AD5" s="140"/>
      <c r="AE5" s="140"/>
      <c r="AF5" s="140"/>
      <c r="AG5" s="140"/>
      <c r="AH5" s="140"/>
      <c r="AI5" s="141"/>
    </row>
    <row r="6" spans="2:37" x14ac:dyDescent="0.25">
      <c r="B6" s="103" t="s">
        <v>4</v>
      </c>
      <c r="C6" s="104"/>
      <c r="D6" s="104"/>
      <c r="E6" s="104"/>
      <c r="F6" s="104"/>
      <c r="G6" s="105"/>
      <c r="H6" s="109"/>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1"/>
    </row>
    <row r="7" spans="2:37" ht="42" customHeight="1" thickBot="1" x14ac:dyDescent="0.3">
      <c r="B7" s="106"/>
      <c r="C7" s="107"/>
      <c r="D7" s="107"/>
      <c r="E7" s="107"/>
      <c r="F7" s="107"/>
      <c r="G7" s="108"/>
      <c r="H7" s="112"/>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4"/>
    </row>
    <row r="8" spans="2:37" ht="33" customHeight="1" thickBot="1" x14ac:dyDescent="0.3">
      <c r="B8" s="178" t="s">
        <v>35</v>
      </c>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80"/>
    </row>
    <row r="9" spans="2:37" x14ac:dyDescent="0.25">
      <c r="B9" s="103" t="s">
        <v>2</v>
      </c>
      <c r="C9" s="104"/>
      <c r="D9" s="104"/>
      <c r="E9" s="104"/>
      <c r="F9" s="104"/>
      <c r="G9" s="105"/>
      <c r="H9" s="121">
        <f>January!H9</f>
        <v>0</v>
      </c>
      <c r="I9" s="122"/>
      <c r="J9" s="122"/>
      <c r="K9" s="122"/>
      <c r="L9" s="122"/>
      <c r="M9" s="122"/>
      <c r="N9" s="122"/>
      <c r="O9" s="122"/>
      <c r="P9" s="122"/>
      <c r="Q9" s="122"/>
      <c r="R9" s="122"/>
      <c r="S9" s="123"/>
      <c r="T9" s="127" t="s">
        <v>3</v>
      </c>
      <c r="U9" s="128"/>
      <c r="V9" s="128"/>
      <c r="W9" s="128"/>
      <c r="X9" s="128"/>
      <c r="Y9" s="128"/>
      <c r="Z9" s="128"/>
      <c r="AA9" s="129"/>
      <c r="AB9" s="133" t="s">
        <v>27</v>
      </c>
      <c r="AC9" s="134"/>
      <c r="AD9" s="134"/>
      <c r="AE9" s="134"/>
      <c r="AF9" s="134"/>
      <c r="AG9" s="134"/>
      <c r="AH9" s="134"/>
      <c r="AI9" s="135"/>
      <c r="AK9" s="60" t="s">
        <v>41</v>
      </c>
    </row>
    <row r="10" spans="2:37" ht="15.75" thickBot="1" x14ac:dyDescent="0.3">
      <c r="B10" s="118"/>
      <c r="C10" s="119"/>
      <c r="D10" s="119"/>
      <c r="E10" s="119"/>
      <c r="F10" s="119"/>
      <c r="G10" s="120"/>
      <c r="H10" s="124"/>
      <c r="I10" s="125"/>
      <c r="J10" s="125"/>
      <c r="K10" s="125"/>
      <c r="L10" s="125"/>
      <c r="M10" s="125"/>
      <c r="N10" s="125"/>
      <c r="O10" s="125"/>
      <c r="P10" s="125"/>
      <c r="Q10" s="125"/>
      <c r="R10" s="125"/>
      <c r="S10" s="126"/>
      <c r="T10" s="130"/>
      <c r="U10" s="131"/>
      <c r="V10" s="131"/>
      <c r="W10" s="131"/>
      <c r="X10" s="131"/>
      <c r="Y10" s="131"/>
      <c r="Z10" s="131"/>
      <c r="AA10" s="132"/>
      <c r="AB10" s="136"/>
      <c r="AC10" s="137"/>
      <c r="AD10" s="137"/>
      <c r="AE10" s="137"/>
      <c r="AF10" s="137"/>
      <c r="AG10" s="137"/>
      <c r="AH10" s="137"/>
      <c r="AI10" s="138"/>
      <c r="AK10" s="59">
        <f>215/12</f>
        <v>17.916666666666668</v>
      </c>
    </row>
    <row r="11" spans="2:37" ht="48" customHeight="1" thickBot="1" x14ac:dyDescent="0.3">
      <c r="B11" s="30" t="s">
        <v>10</v>
      </c>
      <c r="C11" s="31" t="s">
        <v>0</v>
      </c>
      <c r="D11" s="32">
        <v>1</v>
      </c>
      <c r="E11" s="33">
        <v>2</v>
      </c>
      <c r="F11" s="33">
        <v>3</v>
      </c>
      <c r="G11" s="33">
        <v>4</v>
      </c>
      <c r="H11" s="33">
        <v>5</v>
      </c>
      <c r="I11" s="33">
        <v>6</v>
      </c>
      <c r="J11" s="33">
        <v>7</v>
      </c>
      <c r="K11" s="33">
        <v>8</v>
      </c>
      <c r="L11" s="33">
        <v>9</v>
      </c>
      <c r="M11" s="33">
        <v>10</v>
      </c>
      <c r="N11" s="33">
        <v>11</v>
      </c>
      <c r="O11" s="33">
        <v>12</v>
      </c>
      <c r="P11" s="33">
        <v>13</v>
      </c>
      <c r="Q11" s="33">
        <v>14</v>
      </c>
      <c r="R11" s="33">
        <v>15</v>
      </c>
      <c r="S11" s="33">
        <v>16</v>
      </c>
      <c r="T11" s="33">
        <v>17</v>
      </c>
      <c r="U11" s="33">
        <v>18</v>
      </c>
      <c r="V11" s="33">
        <v>19</v>
      </c>
      <c r="W11" s="33">
        <v>20</v>
      </c>
      <c r="X11" s="33">
        <v>21</v>
      </c>
      <c r="Y11" s="33">
        <v>22</v>
      </c>
      <c r="Z11" s="33">
        <v>23</v>
      </c>
      <c r="AA11" s="33">
        <v>24</v>
      </c>
      <c r="AB11" s="33">
        <v>25</v>
      </c>
      <c r="AC11" s="33">
        <v>26</v>
      </c>
      <c r="AD11" s="33">
        <v>27</v>
      </c>
      <c r="AE11" s="33">
        <v>28</v>
      </c>
      <c r="AF11" s="33">
        <v>29</v>
      </c>
      <c r="AG11" s="33">
        <v>30</v>
      </c>
      <c r="AH11" s="33">
        <v>31</v>
      </c>
      <c r="AI11" s="46" t="s">
        <v>1</v>
      </c>
      <c r="AJ11" s="34" t="s">
        <v>40</v>
      </c>
      <c r="AK11" s="34" t="s">
        <v>24</v>
      </c>
    </row>
    <row r="12" spans="2:37" ht="22.15" customHeight="1" thickBot="1" x14ac:dyDescent="0.3">
      <c r="B12" s="35"/>
      <c r="C12" s="36"/>
      <c r="D12" s="38" t="str">
        <f ca="1">TEXT(DATE(CELL("inhalt",$AF$2),CELL("inhalt",$X$2),CELL("inhalt",D11)),"[$-809]ttt")</f>
        <v>Fri</v>
      </c>
      <c r="E12" s="38" t="str">
        <f t="shared" ref="E12:AG12" ca="1" si="0">TEXT(DATE(CELL("inhalt",$AF$2),CELL("inhalt",$X$2),CELL("inhalt",E11)),"[$-809]ttt")</f>
        <v>Sat</v>
      </c>
      <c r="F12" s="38" t="str">
        <f t="shared" ca="1" si="0"/>
        <v>Sun</v>
      </c>
      <c r="G12" s="38" t="str">
        <f t="shared" ca="1" si="0"/>
        <v>Mon</v>
      </c>
      <c r="H12" s="38" t="str">
        <f t="shared" ca="1" si="0"/>
        <v>Tue</v>
      </c>
      <c r="I12" s="38" t="str">
        <f t="shared" ca="1" si="0"/>
        <v>Wed</v>
      </c>
      <c r="J12" s="38" t="str">
        <f t="shared" ca="1" si="0"/>
        <v>Thu</v>
      </c>
      <c r="K12" s="38" t="str">
        <f t="shared" ca="1" si="0"/>
        <v>Fri</v>
      </c>
      <c r="L12" s="38" t="str">
        <f t="shared" ca="1" si="0"/>
        <v>Sat</v>
      </c>
      <c r="M12" s="38" t="str">
        <f t="shared" ca="1" si="0"/>
        <v>Sun</v>
      </c>
      <c r="N12" s="38" t="str">
        <f t="shared" ca="1" si="0"/>
        <v>Mon</v>
      </c>
      <c r="O12" s="38" t="str">
        <f t="shared" ca="1" si="0"/>
        <v>Tue</v>
      </c>
      <c r="P12" s="38" t="str">
        <f t="shared" ca="1" si="0"/>
        <v>Wed</v>
      </c>
      <c r="Q12" s="38" t="str">
        <f t="shared" ca="1" si="0"/>
        <v>Thu</v>
      </c>
      <c r="R12" s="38" t="str">
        <f t="shared" ca="1" si="0"/>
        <v>Fri</v>
      </c>
      <c r="S12" s="38" t="str">
        <f t="shared" ca="1" si="0"/>
        <v>Sat</v>
      </c>
      <c r="T12" s="38" t="str">
        <f t="shared" ca="1" si="0"/>
        <v>Sun</v>
      </c>
      <c r="U12" s="38" t="str">
        <f t="shared" ca="1" si="0"/>
        <v>Mon</v>
      </c>
      <c r="V12" s="38" t="str">
        <f t="shared" ca="1" si="0"/>
        <v>Tue</v>
      </c>
      <c r="W12" s="38" t="str">
        <f t="shared" ca="1" si="0"/>
        <v>Wed</v>
      </c>
      <c r="X12" s="38" t="str">
        <f t="shared" ca="1" si="0"/>
        <v>Thu</v>
      </c>
      <c r="Y12" s="38" t="str">
        <f t="shared" ca="1" si="0"/>
        <v>Fri</v>
      </c>
      <c r="Z12" s="38" t="str">
        <f t="shared" ca="1" si="0"/>
        <v>Sat</v>
      </c>
      <c r="AA12" s="38" t="str">
        <f t="shared" ca="1" si="0"/>
        <v>Sun</v>
      </c>
      <c r="AB12" s="38" t="str">
        <f t="shared" ca="1" si="0"/>
        <v>Mon</v>
      </c>
      <c r="AC12" s="38" t="str">
        <f t="shared" ca="1" si="0"/>
        <v>Tue</v>
      </c>
      <c r="AD12" s="38" t="str">
        <f t="shared" ca="1" si="0"/>
        <v>Wed</v>
      </c>
      <c r="AE12" s="38" t="str">
        <f t="shared" ca="1" si="0"/>
        <v>Thu</v>
      </c>
      <c r="AF12" s="38" t="str">
        <f t="shared" ca="1" si="0"/>
        <v>Fri</v>
      </c>
      <c r="AG12" s="38" t="str">
        <f t="shared" ca="1" si="0"/>
        <v>Sat</v>
      </c>
      <c r="AH12" s="47"/>
      <c r="AI12" s="48"/>
      <c r="AJ12" s="39"/>
      <c r="AK12" s="34"/>
    </row>
    <row r="13" spans="2:37" ht="15.75" thickBot="1" x14ac:dyDescent="0.3">
      <c r="B13" s="176"/>
      <c r="C13" s="177"/>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42">
        <f>D13+E13+F13+G13+H13+I13+J13+K13+L13+M13+N13+O13+P13+Q13+R13+S13+T13+U13+V13+W13+X13+Y13+Z13+AA13+AB13+AC13+AD13+AE13+AF13+AG13+AH13</f>
        <v>0</v>
      </c>
      <c r="AJ13" s="50">
        <f>AI13/7.84</f>
        <v>0</v>
      </c>
      <c r="AK13" s="41">
        <f>AJ13/$AK$10</f>
        <v>0</v>
      </c>
    </row>
    <row r="14" spans="2:37" ht="15.75" thickBot="1" x14ac:dyDescent="0.3">
      <c r="B14" s="176"/>
      <c r="C14" s="177"/>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42">
        <f t="shared" ref="AI14:AI22" si="1">D14+E14+F14+G14+H14+I14+J14+K14+L14+M14+N14+O14+P14+Q14+R14+S14+T14+U14+V14+W14+X14+Y14+Z14+AA14+AB14+AC14+AD14+AE14+AF14+AG14+AH14</f>
        <v>0</v>
      </c>
      <c r="AJ14" s="50">
        <f t="shared" ref="AJ14:AJ21" si="2">AI14/7.84</f>
        <v>0</v>
      </c>
      <c r="AK14" s="41">
        <f t="shared" ref="AK14:AK21" si="3">AJ14/$AK$10</f>
        <v>0</v>
      </c>
    </row>
    <row r="15" spans="2:37" ht="15.75" thickBot="1" x14ac:dyDescent="0.3">
      <c r="B15" s="176"/>
      <c r="C15" s="177"/>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42">
        <f t="shared" si="1"/>
        <v>0</v>
      </c>
      <c r="AJ15" s="50">
        <f t="shared" si="2"/>
        <v>0</v>
      </c>
      <c r="AK15" s="41">
        <f t="shared" si="3"/>
        <v>0</v>
      </c>
    </row>
    <row r="16" spans="2:37" ht="15.75" thickBot="1" x14ac:dyDescent="0.3">
      <c r="B16" s="176"/>
      <c r="C16" s="177"/>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42">
        <f t="shared" si="1"/>
        <v>0</v>
      </c>
      <c r="AJ16" s="50">
        <f t="shared" si="2"/>
        <v>0</v>
      </c>
      <c r="AK16" s="41">
        <f t="shared" si="3"/>
        <v>0</v>
      </c>
    </row>
    <row r="17" spans="2:37" ht="15.75" thickBot="1" x14ac:dyDescent="0.3">
      <c r="B17" s="176" t="s">
        <v>43</v>
      </c>
      <c r="C17" s="177"/>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42">
        <f t="shared" si="1"/>
        <v>0</v>
      </c>
      <c r="AJ17" s="50">
        <f t="shared" si="2"/>
        <v>0</v>
      </c>
      <c r="AK17" s="41">
        <f t="shared" si="3"/>
        <v>0</v>
      </c>
    </row>
    <row r="18" spans="2:37" ht="15.75" thickBot="1" x14ac:dyDescent="0.3">
      <c r="B18" s="176"/>
      <c r="C18" s="177"/>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42">
        <f t="shared" si="1"/>
        <v>0</v>
      </c>
      <c r="AJ18" s="50">
        <f t="shared" si="2"/>
        <v>0</v>
      </c>
      <c r="AK18" s="41">
        <f t="shared" si="3"/>
        <v>0</v>
      </c>
    </row>
    <row r="19" spans="2:37" ht="15.75" thickBot="1" x14ac:dyDescent="0.3">
      <c r="B19" s="176"/>
      <c r="C19" s="177"/>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42">
        <f t="shared" si="1"/>
        <v>0</v>
      </c>
      <c r="AJ19" s="50">
        <f t="shared" si="2"/>
        <v>0</v>
      </c>
      <c r="AK19" s="41">
        <f t="shared" si="3"/>
        <v>0</v>
      </c>
    </row>
    <row r="20" spans="2:37" ht="15.75" thickBot="1" x14ac:dyDescent="0.3">
      <c r="B20" s="176"/>
      <c r="C20" s="177"/>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42">
        <f t="shared" si="1"/>
        <v>0</v>
      </c>
      <c r="AJ20" s="50">
        <f t="shared" si="2"/>
        <v>0</v>
      </c>
      <c r="AK20" s="41">
        <f t="shared" si="3"/>
        <v>0</v>
      </c>
    </row>
    <row r="21" spans="2:37" ht="15.75" thickBot="1" x14ac:dyDescent="0.3">
      <c r="B21" s="176"/>
      <c r="C21" s="177"/>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42">
        <f t="shared" si="1"/>
        <v>0</v>
      </c>
      <c r="AJ21" s="50">
        <f t="shared" si="2"/>
        <v>0</v>
      </c>
      <c r="AK21" s="41">
        <f t="shared" si="3"/>
        <v>0</v>
      </c>
    </row>
    <row r="22" spans="2:37" ht="15.75" thickBot="1" x14ac:dyDescent="0.3">
      <c r="B22" s="94" t="s">
        <v>9</v>
      </c>
      <c r="C22" s="95"/>
      <c r="D22" s="44">
        <f>D13+D14+D15+D16+D17+D18+D19+D20+D21</f>
        <v>0</v>
      </c>
      <c r="E22" s="45">
        <f t="shared" ref="E22:AH22" si="4">E13+E14+E15+E16+E17+E18+E19+E20+E21</f>
        <v>0</v>
      </c>
      <c r="F22" s="45">
        <f t="shared" si="4"/>
        <v>0</v>
      </c>
      <c r="G22" s="45">
        <f t="shared" si="4"/>
        <v>0</v>
      </c>
      <c r="H22" s="45">
        <f t="shared" si="4"/>
        <v>0</v>
      </c>
      <c r="I22" s="45">
        <f t="shared" si="4"/>
        <v>0</v>
      </c>
      <c r="J22" s="45">
        <f t="shared" si="4"/>
        <v>0</v>
      </c>
      <c r="K22" s="45">
        <f t="shared" si="4"/>
        <v>0</v>
      </c>
      <c r="L22" s="45">
        <f t="shared" si="4"/>
        <v>0</v>
      </c>
      <c r="M22" s="45">
        <f t="shared" si="4"/>
        <v>0</v>
      </c>
      <c r="N22" s="45">
        <f t="shared" si="4"/>
        <v>0</v>
      </c>
      <c r="O22" s="45">
        <f t="shared" si="4"/>
        <v>0</v>
      </c>
      <c r="P22" s="45">
        <f t="shared" si="4"/>
        <v>0</v>
      </c>
      <c r="Q22" s="45">
        <f t="shared" si="4"/>
        <v>0</v>
      </c>
      <c r="R22" s="45">
        <f t="shared" si="4"/>
        <v>0</v>
      </c>
      <c r="S22" s="45">
        <f t="shared" si="4"/>
        <v>0</v>
      </c>
      <c r="T22" s="45">
        <f t="shared" si="4"/>
        <v>0</v>
      </c>
      <c r="U22" s="45">
        <f t="shared" si="4"/>
        <v>0</v>
      </c>
      <c r="V22" s="45">
        <f t="shared" si="4"/>
        <v>0</v>
      </c>
      <c r="W22" s="45">
        <f t="shared" si="4"/>
        <v>0</v>
      </c>
      <c r="X22" s="45">
        <f t="shared" si="4"/>
        <v>0</v>
      </c>
      <c r="Y22" s="45">
        <f t="shared" si="4"/>
        <v>0</v>
      </c>
      <c r="Z22" s="45">
        <f t="shared" si="4"/>
        <v>0</v>
      </c>
      <c r="AA22" s="45">
        <f t="shared" si="4"/>
        <v>0</v>
      </c>
      <c r="AB22" s="45">
        <f t="shared" si="4"/>
        <v>0</v>
      </c>
      <c r="AC22" s="45">
        <f t="shared" si="4"/>
        <v>0</v>
      </c>
      <c r="AD22" s="45">
        <f t="shared" si="4"/>
        <v>0</v>
      </c>
      <c r="AE22" s="45">
        <f t="shared" si="4"/>
        <v>0</v>
      </c>
      <c r="AF22" s="45">
        <f t="shared" si="4"/>
        <v>0</v>
      </c>
      <c r="AG22" s="45">
        <f t="shared" si="4"/>
        <v>0</v>
      </c>
      <c r="AH22" s="45">
        <f t="shared" si="4"/>
        <v>0</v>
      </c>
      <c r="AI22" s="43">
        <f t="shared" si="1"/>
        <v>0</v>
      </c>
      <c r="AJ22" s="51">
        <f>SUM(AJ13:AJ21)</f>
        <v>0</v>
      </c>
      <c r="AK22" s="41">
        <f>SUM(AK13:AK21)</f>
        <v>0</v>
      </c>
    </row>
    <row r="23" spans="2:37" ht="8.25" customHeight="1" thickBot="1" x14ac:dyDescent="0.3"/>
    <row r="24" spans="2:37" ht="56.25" customHeight="1" thickBot="1" x14ac:dyDescent="0.3">
      <c r="B24" s="127" t="s">
        <v>11</v>
      </c>
      <c r="C24" s="129"/>
      <c r="D24" s="200"/>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2"/>
    </row>
    <row r="25" spans="2:37" ht="21.75" customHeight="1" x14ac:dyDescent="0.25">
      <c r="B25" s="72" t="s">
        <v>12</v>
      </c>
      <c r="C25" s="73"/>
      <c r="D25" s="170"/>
      <c r="E25" s="171"/>
      <c r="F25" s="171"/>
      <c r="G25" s="171"/>
      <c r="H25" s="171"/>
      <c r="I25" s="171"/>
      <c r="J25" s="171"/>
      <c r="K25" s="171"/>
      <c r="L25" s="171"/>
      <c r="M25" s="171"/>
      <c r="N25" s="171"/>
      <c r="O25" s="171"/>
      <c r="P25" s="171"/>
      <c r="Q25" s="172"/>
      <c r="R25" s="80" t="s">
        <v>14</v>
      </c>
      <c r="S25" s="80"/>
      <c r="T25" s="80"/>
      <c r="U25" s="80"/>
      <c r="V25" s="80"/>
      <c r="W25" s="80"/>
      <c r="X25" s="164"/>
      <c r="Y25" s="165"/>
      <c r="Z25" s="165"/>
      <c r="AA25" s="165"/>
      <c r="AB25" s="165"/>
      <c r="AC25" s="165"/>
      <c r="AD25" s="165"/>
      <c r="AE25" s="165"/>
      <c r="AF25" s="165"/>
      <c r="AG25" s="165"/>
      <c r="AH25" s="165"/>
      <c r="AI25" s="166"/>
    </row>
    <row r="26" spans="2:37" ht="22.5" customHeight="1" thickBot="1" x14ac:dyDescent="0.3">
      <c r="B26" s="87" t="s">
        <v>13</v>
      </c>
      <c r="C26" s="88"/>
      <c r="D26" s="173"/>
      <c r="E26" s="174"/>
      <c r="F26" s="174"/>
      <c r="G26" s="174"/>
      <c r="H26" s="174"/>
      <c r="I26" s="174"/>
      <c r="J26" s="174"/>
      <c r="K26" s="174"/>
      <c r="L26" s="174"/>
      <c r="M26" s="174"/>
      <c r="N26" s="174"/>
      <c r="O26" s="174"/>
      <c r="P26" s="174"/>
      <c r="Q26" s="175"/>
      <c r="R26" s="89" t="s">
        <v>13</v>
      </c>
      <c r="S26" s="90"/>
      <c r="T26" s="90"/>
      <c r="U26" s="90"/>
      <c r="V26" s="90"/>
      <c r="W26" s="91"/>
      <c r="X26" s="167"/>
      <c r="Y26" s="168"/>
      <c r="Z26" s="168"/>
      <c r="AA26" s="168"/>
      <c r="AB26" s="168"/>
      <c r="AC26" s="168"/>
      <c r="AD26" s="168"/>
      <c r="AE26" s="168"/>
      <c r="AF26" s="168"/>
      <c r="AG26" s="168"/>
      <c r="AH26" s="168"/>
      <c r="AI26" s="169"/>
    </row>
    <row r="27" spans="2:37" ht="40.5" customHeight="1" thickBot="1" x14ac:dyDescent="0.3">
      <c r="B27" s="69" t="s">
        <v>42</v>
      </c>
      <c r="C27" s="70"/>
      <c r="E27" s="8"/>
      <c r="F27" s="8"/>
      <c r="G27" s="8"/>
      <c r="H27" s="9"/>
      <c r="I27" s="9"/>
      <c r="J27" s="9"/>
      <c r="K27" s="9"/>
      <c r="L27" s="9"/>
      <c r="M27" s="9"/>
      <c r="N27" s="9"/>
      <c r="R27" s="69" t="s">
        <v>42</v>
      </c>
      <c r="S27" s="71"/>
      <c r="T27" s="71"/>
      <c r="U27" s="71"/>
      <c r="V27" s="71"/>
      <c r="W27" s="70"/>
      <c r="Y27" s="9"/>
      <c r="Z27" s="9"/>
      <c r="AA27" s="9"/>
      <c r="AB27" s="9"/>
      <c r="AC27" s="9"/>
      <c r="AD27" s="9"/>
      <c r="AE27" s="9"/>
      <c r="AF27" s="9"/>
      <c r="AG27" s="9"/>
      <c r="AH27" s="9"/>
    </row>
  </sheetData>
  <sheetProtection algorithmName="SHA-512" hashValue="PFoFiIxySpe3XZkKlCZGQDYhXPKt/yZ2daWXghFdKtMvKR5F1jWAl2FS/3nQW5A06VPo8fbWZq8RN3ni/6Ce/g==" saltValue="Se73aOuiOzW5204OGuxirA==" spinCount="100000" sheet="1" selectLockedCells="1"/>
  <mergeCells count="37">
    <mergeCell ref="B27:C27"/>
    <mergeCell ref="R27:W27"/>
    <mergeCell ref="B25:C25"/>
    <mergeCell ref="D25:Q26"/>
    <mergeCell ref="R25:W25"/>
    <mergeCell ref="X25:AI26"/>
    <mergeCell ref="B26:C26"/>
    <mergeCell ref="R26:W26"/>
    <mergeCell ref="B19:C19"/>
    <mergeCell ref="B20:C20"/>
    <mergeCell ref="B21:C21"/>
    <mergeCell ref="B22:C22"/>
    <mergeCell ref="B24:C24"/>
    <mergeCell ref="D24:AI24"/>
    <mergeCell ref="B18:C18"/>
    <mergeCell ref="B6:G7"/>
    <mergeCell ref="H6:AI7"/>
    <mergeCell ref="B8:AI8"/>
    <mergeCell ref="B9:G10"/>
    <mergeCell ref="H9:S10"/>
    <mergeCell ref="T9:AA10"/>
    <mergeCell ref="AB9:AI10"/>
    <mergeCell ref="B13:C13"/>
    <mergeCell ref="B14:C14"/>
    <mergeCell ref="B15:C15"/>
    <mergeCell ref="B16:C16"/>
    <mergeCell ref="B17:C17"/>
    <mergeCell ref="B4:G5"/>
    <mergeCell ref="H4:S5"/>
    <mergeCell ref="T4:AA5"/>
    <mergeCell ref="AB4:AI5"/>
    <mergeCell ref="B2:S3"/>
    <mergeCell ref="T2:W3"/>
    <mergeCell ref="AB2:AE3"/>
    <mergeCell ref="AF2:AI3"/>
    <mergeCell ref="X2:X3"/>
    <mergeCell ref="Y2:AA3"/>
  </mergeCells>
  <conditionalFormatting sqref="D12:AG12">
    <cfRule type="cellIs" dxfId="6" priority="1" operator="equal">
      <formula>"Sun"</formula>
    </cfRule>
  </conditionalFormatting>
  <pageMargins left="0.70866141732283472" right="0.70866141732283472" top="0.78740157480314965" bottom="0.78740157480314965" header="0.31496062992125984" footer="0.31496062992125984"/>
  <pageSetup paperSize="9" scale="6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7"/>
  <sheetViews>
    <sheetView zoomScale="80" zoomScaleNormal="80" workbookViewId="0">
      <selection activeCell="B1" sqref="B1"/>
    </sheetView>
  </sheetViews>
  <sheetFormatPr baseColWidth="10" defaultRowHeight="15" x14ac:dyDescent="0.25"/>
  <cols>
    <col min="1" max="1" width="3.7109375" customWidth="1"/>
    <col min="2" max="2" width="22.5703125" customWidth="1"/>
    <col min="3" max="34" width="4.7109375" customWidth="1"/>
    <col min="35" max="35" width="6.42578125" customWidth="1"/>
    <col min="36" max="36" width="12.5703125" customWidth="1"/>
  </cols>
  <sheetData>
    <row r="1" spans="1:37" ht="15.75" thickBot="1" x14ac:dyDescent="0.3">
      <c r="A1" s="6"/>
      <c r="B1" s="6" t="s">
        <v>43</v>
      </c>
      <c r="C1" s="6"/>
      <c r="D1" s="7"/>
      <c r="E1" s="7"/>
      <c r="F1" s="7"/>
      <c r="G1" s="7"/>
      <c r="H1" s="6"/>
      <c r="I1" s="6"/>
      <c r="J1" s="6"/>
      <c r="K1" s="6"/>
      <c r="L1" s="6"/>
      <c r="M1" s="6"/>
      <c r="N1" s="6"/>
      <c r="O1" s="6"/>
      <c r="P1" s="6"/>
      <c r="Q1" s="6"/>
      <c r="R1" s="6"/>
      <c r="S1" s="6"/>
      <c r="T1" s="6"/>
      <c r="U1" s="6"/>
      <c r="V1" s="6"/>
      <c r="W1" s="6"/>
      <c r="X1" s="6"/>
      <c r="Y1" s="6"/>
      <c r="Z1" s="6"/>
      <c r="AA1" s="6"/>
      <c r="AB1" s="6"/>
      <c r="AC1" s="6"/>
      <c r="AD1" s="6"/>
      <c r="AE1" s="6"/>
      <c r="AF1" s="6"/>
      <c r="AG1" s="6"/>
      <c r="AH1" s="6"/>
      <c r="AI1" s="6"/>
      <c r="AJ1" s="6"/>
    </row>
    <row r="2" spans="1:37" ht="14.45" customHeight="1" x14ac:dyDescent="0.25">
      <c r="A2" s="6"/>
      <c r="B2" s="142" t="s">
        <v>34</v>
      </c>
      <c r="C2" s="143"/>
      <c r="D2" s="143"/>
      <c r="E2" s="143"/>
      <c r="F2" s="143"/>
      <c r="G2" s="143"/>
      <c r="H2" s="143"/>
      <c r="I2" s="143"/>
      <c r="J2" s="143"/>
      <c r="K2" s="143"/>
      <c r="L2" s="143"/>
      <c r="M2" s="143"/>
      <c r="N2" s="143"/>
      <c r="O2" s="143"/>
      <c r="P2" s="143"/>
      <c r="Q2" s="143"/>
      <c r="R2" s="143"/>
      <c r="S2" s="144"/>
      <c r="T2" s="103" t="s">
        <v>7</v>
      </c>
      <c r="U2" s="104"/>
      <c r="V2" s="104"/>
      <c r="W2" s="105"/>
      <c r="X2" s="154">
        <v>7</v>
      </c>
      <c r="Y2" s="104" t="s">
        <v>18</v>
      </c>
      <c r="Z2" s="110"/>
      <c r="AA2" s="111"/>
      <c r="AB2" s="148" t="s">
        <v>8</v>
      </c>
      <c r="AC2" s="149"/>
      <c r="AD2" s="149"/>
      <c r="AE2" s="150"/>
      <c r="AF2" s="121">
        <f>January!AF2</f>
        <v>0</v>
      </c>
      <c r="AG2" s="122"/>
      <c r="AH2" s="122"/>
      <c r="AI2" s="123"/>
      <c r="AJ2" s="6"/>
    </row>
    <row r="3" spans="1:37" ht="15" customHeight="1" thickBot="1" x14ac:dyDescent="0.3">
      <c r="A3" s="6"/>
      <c r="B3" s="145"/>
      <c r="C3" s="146"/>
      <c r="D3" s="146"/>
      <c r="E3" s="146"/>
      <c r="F3" s="146"/>
      <c r="G3" s="146"/>
      <c r="H3" s="146"/>
      <c r="I3" s="146"/>
      <c r="J3" s="146"/>
      <c r="K3" s="146"/>
      <c r="L3" s="146"/>
      <c r="M3" s="146"/>
      <c r="N3" s="146"/>
      <c r="O3" s="146"/>
      <c r="P3" s="146"/>
      <c r="Q3" s="146"/>
      <c r="R3" s="146"/>
      <c r="S3" s="147"/>
      <c r="T3" s="106"/>
      <c r="U3" s="107"/>
      <c r="V3" s="107"/>
      <c r="W3" s="108"/>
      <c r="X3" s="204"/>
      <c r="Y3" s="113"/>
      <c r="Z3" s="113"/>
      <c r="AA3" s="114"/>
      <c r="AB3" s="151"/>
      <c r="AC3" s="152"/>
      <c r="AD3" s="152"/>
      <c r="AE3" s="153"/>
      <c r="AF3" s="139"/>
      <c r="AG3" s="140"/>
      <c r="AH3" s="140"/>
      <c r="AI3" s="141"/>
      <c r="AJ3" s="6"/>
    </row>
    <row r="4" spans="1:37" x14ac:dyDescent="0.25">
      <c r="A4" s="6"/>
      <c r="B4" s="103" t="s">
        <v>5</v>
      </c>
      <c r="C4" s="104"/>
      <c r="D4" s="104"/>
      <c r="E4" s="104"/>
      <c r="F4" s="104"/>
      <c r="G4" s="105"/>
      <c r="H4" s="121">
        <f>January!H4</f>
        <v>0</v>
      </c>
      <c r="I4" s="122"/>
      <c r="J4" s="122"/>
      <c r="K4" s="122"/>
      <c r="L4" s="122"/>
      <c r="M4" s="122"/>
      <c r="N4" s="122"/>
      <c r="O4" s="122"/>
      <c r="P4" s="122"/>
      <c r="Q4" s="122"/>
      <c r="R4" s="122"/>
      <c r="S4" s="123"/>
      <c r="T4" s="103" t="s">
        <v>6</v>
      </c>
      <c r="U4" s="104"/>
      <c r="V4" s="104"/>
      <c r="W4" s="104"/>
      <c r="X4" s="104"/>
      <c r="Y4" s="104"/>
      <c r="Z4" s="104"/>
      <c r="AA4" s="105"/>
      <c r="AB4" s="121">
        <f>January!AB4</f>
        <v>0</v>
      </c>
      <c r="AC4" s="122"/>
      <c r="AD4" s="122"/>
      <c r="AE4" s="122"/>
      <c r="AF4" s="122"/>
      <c r="AG4" s="122"/>
      <c r="AH4" s="122"/>
      <c r="AI4" s="123"/>
      <c r="AJ4" s="6"/>
    </row>
    <row r="5" spans="1:37" ht="15.75" thickBot="1" x14ac:dyDescent="0.3">
      <c r="A5" s="6"/>
      <c r="B5" s="106"/>
      <c r="C5" s="107"/>
      <c r="D5" s="107"/>
      <c r="E5" s="107"/>
      <c r="F5" s="107"/>
      <c r="G5" s="108"/>
      <c r="H5" s="139"/>
      <c r="I5" s="140"/>
      <c r="J5" s="140"/>
      <c r="K5" s="140"/>
      <c r="L5" s="140"/>
      <c r="M5" s="140"/>
      <c r="N5" s="140"/>
      <c r="O5" s="140"/>
      <c r="P5" s="140"/>
      <c r="Q5" s="140"/>
      <c r="R5" s="140"/>
      <c r="S5" s="141"/>
      <c r="T5" s="106"/>
      <c r="U5" s="107"/>
      <c r="V5" s="107"/>
      <c r="W5" s="107"/>
      <c r="X5" s="107"/>
      <c r="Y5" s="107"/>
      <c r="Z5" s="107"/>
      <c r="AA5" s="108"/>
      <c r="AB5" s="139"/>
      <c r="AC5" s="140"/>
      <c r="AD5" s="140"/>
      <c r="AE5" s="140"/>
      <c r="AF5" s="140"/>
      <c r="AG5" s="140"/>
      <c r="AH5" s="140"/>
      <c r="AI5" s="141"/>
      <c r="AJ5" s="6"/>
    </row>
    <row r="6" spans="1:37" x14ac:dyDescent="0.25">
      <c r="A6" s="6"/>
      <c r="B6" s="103" t="s">
        <v>4</v>
      </c>
      <c r="C6" s="104"/>
      <c r="D6" s="104"/>
      <c r="E6" s="104"/>
      <c r="F6" s="104"/>
      <c r="G6" s="105"/>
      <c r="H6" s="109"/>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1"/>
      <c r="AJ6" s="6"/>
    </row>
    <row r="7" spans="1:37" ht="42" customHeight="1" thickBot="1" x14ac:dyDescent="0.3">
      <c r="A7" s="6"/>
      <c r="B7" s="106"/>
      <c r="C7" s="107"/>
      <c r="D7" s="107"/>
      <c r="E7" s="107"/>
      <c r="F7" s="107"/>
      <c r="G7" s="108"/>
      <c r="H7" s="112"/>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4"/>
      <c r="AJ7" s="6"/>
    </row>
    <row r="8" spans="1:37" ht="33" customHeight="1" thickBot="1" x14ac:dyDescent="0.3">
      <c r="A8" s="6"/>
      <c r="B8" s="178" t="s">
        <v>35</v>
      </c>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80"/>
      <c r="AJ8" s="6"/>
    </row>
    <row r="9" spans="1:37" ht="15" customHeight="1" x14ac:dyDescent="0.25">
      <c r="A9" s="6"/>
      <c r="B9" s="103" t="s">
        <v>2</v>
      </c>
      <c r="C9" s="104"/>
      <c r="D9" s="104"/>
      <c r="E9" s="104"/>
      <c r="F9" s="104"/>
      <c r="G9" s="105"/>
      <c r="H9" s="121">
        <f>January!H9</f>
        <v>0</v>
      </c>
      <c r="I9" s="122"/>
      <c r="J9" s="122"/>
      <c r="K9" s="122"/>
      <c r="L9" s="122"/>
      <c r="M9" s="122"/>
      <c r="N9" s="122"/>
      <c r="O9" s="122"/>
      <c r="P9" s="122"/>
      <c r="Q9" s="122"/>
      <c r="R9" s="122"/>
      <c r="S9" s="123"/>
      <c r="T9" s="127" t="s">
        <v>3</v>
      </c>
      <c r="U9" s="128"/>
      <c r="V9" s="128"/>
      <c r="W9" s="128"/>
      <c r="X9" s="128"/>
      <c r="Y9" s="128"/>
      <c r="Z9" s="128"/>
      <c r="AA9" s="129"/>
      <c r="AB9" s="133" t="s">
        <v>27</v>
      </c>
      <c r="AC9" s="134"/>
      <c r="AD9" s="134"/>
      <c r="AE9" s="134"/>
      <c r="AF9" s="134"/>
      <c r="AG9" s="134"/>
      <c r="AH9" s="134"/>
      <c r="AI9" s="135"/>
      <c r="AJ9" s="6"/>
      <c r="AK9" s="60" t="s">
        <v>41</v>
      </c>
    </row>
    <row r="10" spans="1:37" ht="15.75" thickBot="1" x14ac:dyDescent="0.3">
      <c r="A10" s="6"/>
      <c r="B10" s="118"/>
      <c r="C10" s="119"/>
      <c r="D10" s="119"/>
      <c r="E10" s="119"/>
      <c r="F10" s="119"/>
      <c r="G10" s="120"/>
      <c r="H10" s="124"/>
      <c r="I10" s="125"/>
      <c r="J10" s="125"/>
      <c r="K10" s="125"/>
      <c r="L10" s="125"/>
      <c r="M10" s="125"/>
      <c r="N10" s="125"/>
      <c r="O10" s="125"/>
      <c r="P10" s="125"/>
      <c r="Q10" s="125"/>
      <c r="R10" s="125"/>
      <c r="S10" s="126"/>
      <c r="T10" s="130"/>
      <c r="U10" s="131"/>
      <c r="V10" s="131"/>
      <c r="W10" s="131"/>
      <c r="X10" s="131"/>
      <c r="Y10" s="131"/>
      <c r="Z10" s="131"/>
      <c r="AA10" s="132"/>
      <c r="AB10" s="136"/>
      <c r="AC10" s="137"/>
      <c r="AD10" s="137"/>
      <c r="AE10" s="137"/>
      <c r="AF10" s="137"/>
      <c r="AG10" s="137"/>
      <c r="AH10" s="137"/>
      <c r="AI10" s="138"/>
      <c r="AJ10" s="6"/>
      <c r="AK10" s="59">
        <f>215/12</f>
        <v>17.916666666666668</v>
      </c>
    </row>
    <row r="11" spans="1:37" ht="48" customHeight="1" thickBot="1" x14ac:dyDescent="0.3">
      <c r="A11" s="6"/>
      <c r="B11" s="30" t="s">
        <v>10</v>
      </c>
      <c r="C11" s="31" t="s">
        <v>0</v>
      </c>
      <c r="D11" s="32">
        <v>1</v>
      </c>
      <c r="E11" s="33">
        <v>2</v>
      </c>
      <c r="F11" s="33">
        <v>3</v>
      </c>
      <c r="G11" s="33">
        <v>4</v>
      </c>
      <c r="H11" s="33">
        <v>5</v>
      </c>
      <c r="I11" s="33">
        <v>6</v>
      </c>
      <c r="J11" s="33">
        <v>7</v>
      </c>
      <c r="K11" s="33">
        <v>8</v>
      </c>
      <c r="L11" s="33">
        <v>9</v>
      </c>
      <c r="M11" s="33">
        <v>10</v>
      </c>
      <c r="N11" s="33">
        <v>11</v>
      </c>
      <c r="O11" s="33">
        <v>12</v>
      </c>
      <c r="P11" s="33">
        <v>13</v>
      </c>
      <c r="Q11" s="33">
        <v>14</v>
      </c>
      <c r="R11" s="33">
        <v>15</v>
      </c>
      <c r="S11" s="33">
        <v>16</v>
      </c>
      <c r="T11" s="33">
        <v>17</v>
      </c>
      <c r="U11" s="33">
        <v>18</v>
      </c>
      <c r="V11" s="33">
        <v>19</v>
      </c>
      <c r="W11" s="33">
        <v>20</v>
      </c>
      <c r="X11" s="33">
        <v>21</v>
      </c>
      <c r="Y11" s="33">
        <v>22</v>
      </c>
      <c r="Z11" s="33">
        <v>23</v>
      </c>
      <c r="AA11" s="33">
        <v>24</v>
      </c>
      <c r="AB11" s="33">
        <v>25</v>
      </c>
      <c r="AC11" s="33">
        <v>26</v>
      </c>
      <c r="AD11" s="33">
        <v>27</v>
      </c>
      <c r="AE11" s="33">
        <v>28</v>
      </c>
      <c r="AF11" s="33">
        <v>29</v>
      </c>
      <c r="AG11" s="33">
        <v>30</v>
      </c>
      <c r="AH11" s="33">
        <v>31</v>
      </c>
      <c r="AI11" s="46" t="s">
        <v>1</v>
      </c>
      <c r="AJ11" s="34" t="s">
        <v>40</v>
      </c>
      <c r="AK11" s="34" t="s">
        <v>24</v>
      </c>
    </row>
    <row r="12" spans="1:37" ht="22.15" customHeight="1" thickBot="1" x14ac:dyDescent="0.3">
      <c r="A12" s="6"/>
      <c r="B12" s="35"/>
      <c r="C12" s="36"/>
      <c r="D12" s="38" t="str">
        <f ca="1">TEXT(DATE(CELL("inhalt",$AF$2),CELL("inhalt",$X$2),CELL("inhalt",D11)),"[$-809]ttt")</f>
        <v>Sun</v>
      </c>
      <c r="E12" s="38" t="str">
        <f t="shared" ref="E12:AH12" ca="1" si="0">TEXT(DATE(CELL("inhalt",$AF$2),CELL("inhalt",$X$2),CELL("inhalt",E11)),"[$-809]ttt")</f>
        <v>Mon</v>
      </c>
      <c r="F12" s="38" t="str">
        <f t="shared" ca="1" si="0"/>
        <v>Tue</v>
      </c>
      <c r="G12" s="38" t="str">
        <f t="shared" ca="1" si="0"/>
        <v>Wed</v>
      </c>
      <c r="H12" s="38" t="str">
        <f t="shared" ca="1" si="0"/>
        <v>Thu</v>
      </c>
      <c r="I12" s="38" t="str">
        <f t="shared" ca="1" si="0"/>
        <v>Fri</v>
      </c>
      <c r="J12" s="38" t="str">
        <f t="shared" ca="1" si="0"/>
        <v>Sat</v>
      </c>
      <c r="K12" s="38" t="str">
        <f t="shared" ca="1" si="0"/>
        <v>Sun</v>
      </c>
      <c r="L12" s="38" t="str">
        <f t="shared" ca="1" si="0"/>
        <v>Mon</v>
      </c>
      <c r="M12" s="38" t="str">
        <f t="shared" ca="1" si="0"/>
        <v>Tue</v>
      </c>
      <c r="N12" s="38" t="str">
        <f t="shared" ca="1" si="0"/>
        <v>Wed</v>
      </c>
      <c r="O12" s="38" t="str">
        <f t="shared" ca="1" si="0"/>
        <v>Thu</v>
      </c>
      <c r="P12" s="38" t="str">
        <f t="shared" ca="1" si="0"/>
        <v>Fri</v>
      </c>
      <c r="Q12" s="38" t="str">
        <f t="shared" ca="1" si="0"/>
        <v>Sat</v>
      </c>
      <c r="R12" s="38" t="str">
        <f t="shared" ca="1" si="0"/>
        <v>Sun</v>
      </c>
      <c r="S12" s="38" t="str">
        <f t="shared" ca="1" si="0"/>
        <v>Mon</v>
      </c>
      <c r="T12" s="38" t="str">
        <f t="shared" ca="1" si="0"/>
        <v>Tue</v>
      </c>
      <c r="U12" s="38" t="str">
        <f t="shared" ca="1" si="0"/>
        <v>Wed</v>
      </c>
      <c r="V12" s="38" t="str">
        <f t="shared" ca="1" si="0"/>
        <v>Thu</v>
      </c>
      <c r="W12" s="38" t="str">
        <f t="shared" ca="1" si="0"/>
        <v>Fri</v>
      </c>
      <c r="X12" s="38" t="str">
        <f t="shared" ca="1" si="0"/>
        <v>Sat</v>
      </c>
      <c r="Y12" s="38" t="str">
        <f t="shared" ca="1" si="0"/>
        <v>Sun</v>
      </c>
      <c r="Z12" s="38" t="str">
        <f t="shared" ca="1" si="0"/>
        <v>Mon</v>
      </c>
      <c r="AA12" s="38" t="str">
        <f t="shared" ca="1" si="0"/>
        <v>Tue</v>
      </c>
      <c r="AB12" s="38" t="str">
        <f t="shared" ca="1" si="0"/>
        <v>Wed</v>
      </c>
      <c r="AC12" s="38" t="str">
        <f t="shared" ca="1" si="0"/>
        <v>Thu</v>
      </c>
      <c r="AD12" s="38" t="str">
        <f t="shared" ca="1" si="0"/>
        <v>Fri</v>
      </c>
      <c r="AE12" s="38" t="str">
        <f t="shared" ca="1" si="0"/>
        <v>Sat</v>
      </c>
      <c r="AF12" s="38" t="str">
        <f t="shared" ca="1" si="0"/>
        <v>Sun</v>
      </c>
      <c r="AG12" s="38" t="str">
        <f t="shared" ca="1" si="0"/>
        <v>Mon</v>
      </c>
      <c r="AH12" s="38" t="str">
        <f t="shared" ca="1" si="0"/>
        <v>Tue</v>
      </c>
      <c r="AI12" s="48"/>
      <c r="AJ12" s="39"/>
      <c r="AK12" s="34"/>
    </row>
    <row r="13" spans="1:37" ht="15.75" thickBot="1" x14ac:dyDescent="0.3">
      <c r="A13" s="6"/>
      <c r="B13" s="176"/>
      <c r="C13" s="177"/>
      <c r="D13" s="5"/>
      <c r="E13" s="1"/>
      <c r="F13" s="1"/>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42">
        <f>D13+E13+F13+G13+H13+I13+J13+K13+L13+M13+N13+O13+P13+Q13+R13+S13+T13+U13+V13+W13+X13+Y13+Z13+AA13+AB13+AC13+AD13+AE13+AF13+AG13+AH13</f>
        <v>0</v>
      </c>
      <c r="AJ13" s="50">
        <f>AI13/7.84</f>
        <v>0</v>
      </c>
      <c r="AK13" s="41">
        <f>AJ13/$AK$10</f>
        <v>0</v>
      </c>
    </row>
    <row r="14" spans="1:37" ht="15.75" thickBot="1" x14ac:dyDescent="0.3">
      <c r="A14" s="6"/>
      <c r="B14" s="176"/>
      <c r="C14" s="177"/>
      <c r="D14" s="5"/>
      <c r="E14" s="1"/>
      <c r="F14" s="1"/>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42">
        <f t="shared" ref="AI14:AI22" si="1">D14+E14+F14+G14+H14+I14+J14+K14+L14+M14+N14+O14+P14+Q14+R14+S14+T14+U14+V14+W14+X14+Y14+Z14+AA14+AB14+AC14+AD14+AE14+AF14+AG14+AH14</f>
        <v>0</v>
      </c>
      <c r="AJ14" s="50">
        <f t="shared" ref="AJ14:AJ21" si="2">AI14/7.84</f>
        <v>0</v>
      </c>
      <c r="AK14" s="41">
        <f t="shared" ref="AK14:AK21" si="3">AJ14/$AK$10</f>
        <v>0</v>
      </c>
    </row>
    <row r="15" spans="1:37" ht="15.75" thickBot="1" x14ac:dyDescent="0.3">
      <c r="A15" s="6"/>
      <c r="B15" s="176"/>
      <c r="C15" s="177"/>
      <c r="D15" s="5"/>
      <c r="E15" s="1"/>
      <c r="F15" s="1"/>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42">
        <f t="shared" si="1"/>
        <v>0</v>
      </c>
      <c r="AJ15" s="50">
        <f t="shared" si="2"/>
        <v>0</v>
      </c>
      <c r="AK15" s="41">
        <f t="shared" si="3"/>
        <v>0</v>
      </c>
    </row>
    <row r="16" spans="1:37" ht="15.75" thickBot="1" x14ac:dyDescent="0.3">
      <c r="A16" s="6"/>
      <c r="B16" s="176"/>
      <c r="C16" s="177"/>
      <c r="D16" s="5"/>
      <c r="E16" s="1"/>
      <c r="F16" s="1"/>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42">
        <f t="shared" si="1"/>
        <v>0</v>
      </c>
      <c r="AJ16" s="50">
        <f t="shared" si="2"/>
        <v>0</v>
      </c>
      <c r="AK16" s="41">
        <f t="shared" si="3"/>
        <v>0</v>
      </c>
    </row>
    <row r="17" spans="1:37" ht="15.75" thickBot="1" x14ac:dyDescent="0.3">
      <c r="A17" s="6"/>
      <c r="B17" s="176"/>
      <c r="C17" s="177"/>
      <c r="D17" s="5"/>
      <c r="E17" s="1"/>
      <c r="F17" s="1"/>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42">
        <f t="shared" si="1"/>
        <v>0</v>
      </c>
      <c r="AJ17" s="50">
        <f t="shared" si="2"/>
        <v>0</v>
      </c>
      <c r="AK17" s="41">
        <f t="shared" si="3"/>
        <v>0</v>
      </c>
    </row>
    <row r="18" spans="1:37" ht="15.75" thickBot="1" x14ac:dyDescent="0.3">
      <c r="A18" s="6"/>
      <c r="B18" s="176"/>
      <c r="C18" s="177"/>
      <c r="D18" s="5"/>
      <c r="E18" s="1"/>
      <c r="F18" s="1"/>
      <c r="G18" s="1"/>
      <c r="H18" s="2"/>
      <c r="I18" s="2"/>
      <c r="J18" s="2"/>
      <c r="K18" s="2"/>
      <c r="L18" s="2"/>
      <c r="M18" s="2"/>
      <c r="N18" s="2"/>
      <c r="O18" s="2"/>
      <c r="P18" s="2"/>
      <c r="Q18" s="2"/>
      <c r="R18" s="2"/>
      <c r="S18" s="2"/>
      <c r="T18" s="2"/>
      <c r="U18" s="3"/>
      <c r="V18" s="2"/>
      <c r="W18" s="2"/>
      <c r="X18" s="2"/>
      <c r="Y18" s="2"/>
      <c r="Z18" s="2"/>
      <c r="AA18" s="2"/>
      <c r="AB18" s="2"/>
      <c r="AC18" s="2"/>
      <c r="AD18" s="2"/>
      <c r="AE18" s="2"/>
      <c r="AF18" s="2"/>
      <c r="AG18" s="2"/>
      <c r="AH18" s="2"/>
      <c r="AI18" s="42">
        <f t="shared" si="1"/>
        <v>0</v>
      </c>
      <c r="AJ18" s="50">
        <f t="shared" si="2"/>
        <v>0</v>
      </c>
      <c r="AK18" s="41">
        <f t="shared" si="3"/>
        <v>0</v>
      </c>
    </row>
    <row r="19" spans="1:37" ht="15.75" thickBot="1" x14ac:dyDescent="0.3">
      <c r="A19" s="6"/>
      <c r="B19" s="176"/>
      <c r="C19" s="177"/>
      <c r="D19" s="5"/>
      <c r="E19" s="1"/>
      <c r="F19" s="1"/>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42">
        <f t="shared" si="1"/>
        <v>0</v>
      </c>
      <c r="AJ19" s="50">
        <f t="shared" si="2"/>
        <v>0</v>
      </c>
      <c r="AK19" s="41">
        <f t="shared" si="3"/>
        <v>0</v>
      </c>
    </row>
    <row r="20" spans="1:37" ht="15.75" thickBot="1" x14ac:dyDescent="0.3">
      <c r="A20" s="6"/>
      <c r="B20" s="176"/>
      <c r="C20" s="177"/>
      <c r="D20" s="5"/>
      <c r="E20" s="4"/>
      <c r="F20" s="1"/>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42">
        <f t="shared" si="1"/>
        <v>0</v>
      </c>
      <c r="AJ20" s="50">
        <f t="shared" si="2"/>
        <v>0</v>
      </c>
      <c r="AK20" s="41">
        <f t="shared" si="3"/>
        <v>0</v>
      </c>
    </row>
    <row r="21" spans="1:37" ht="15.75" thickBot="1" x14ac:dyDescent="0.3">
      <c r="A21" s="6"/>
      <c r="B21" s="176"/>
      <c r="C21" s="177"/>
      <c r="D21" s="5"/>
      <c r="E21" s="1"/>
      <c r="F21" s="1"/>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42">
        <f t="shared" si="1"/>
        <v>0</v>
      </c>
      <c r="AJ21" s="50">
        <f t="shared" si="2"/>
        <v>0</v>
      </c>
      <c r="AK21" s="41">
        <f t="shared" si="3"/>
        <v>0</v>
      </c>
    </row>
    <row r="22" spans="1:37" ht="15.75" thickBot="1" x14ac:dyDescent="0.3">
      <c r="A22" s="6"/>
      <c r="B22" s="94" t="s">
        <v>9</v>
      </c>
      <c r="C22" s="95"/>
      <c r="D22" s="44">
        <f>D13+D14+D15+D16+D17+D18+D19+D20+D21</f>
        <v>0</v>
      </c>
      <c r="E22" s="45">
        <f t="shared" ref="E22:AH22" si="4">E13+E14+E15+E16+E17+E18+E19+E20+E21</f>
        <v>0</v>
      </c>
      <c r="F22" s="45">
        <f t="shared" si="4"/>
        <v>0</v>
      </c>
      <c r="G22" s="45">
        <f t="shared" si="4"/>
        <v>0</v>
      </c>
      <c r="H22" s="45">
        <f t="shared" si="4"/>
        <v>0</v>
      </c>
      <c r="I22" s="45">
        <f t="shared" si="4"/>
        <v>0</v>
      </c>
      <c r="J22" s="45">
        <f t="shared" si="4"/>
        <v>0</v>
      </c>
      <c r="K22" s="45">
        <f t="shared" si="4"/>
        <v>0</v>
      </c>
      <c r="L22" s="45">
        <f t="shared" si="4"/>
        <v>0</v>
      </c>
      <c r="M22" s="45">
        <f t="shared" si="4"/>
        <v>0</v>
      </c>
      <c r="N22" s="45">
        <f t="shared" si="4"/>
        <v>0</v>
      </c>
      <c r="O22" s="45">
        <f t="shared" si="4"/>
        <v>0</v>
      </c>
      <c r="P22" s="45">
        <f t="shared" si="4"/>
        <v>0</v>
      </c>
      <c r="Q22" s="45">
        <f t="shared" si="4"/>
        <v>0</v>
      </c>
      <c r="R22" s="45">
        <f t="shared" si="4"/>
        <v>0</v>
      </c>
      <c r="S22" s="45">
        <f t="shared" si="4"/>
        <v>0</v>
      </c>
      <c r="T22" s="45">
        <f t="shared" si="4"/>
        <v>0</v>
      </c>
      <c r="U22" s="45">
        <f t="shared" si="4"/>
        <v>0</v>
      </c>
      <c r="V22" s="45">
        <f t="shared" si="4"/>
        <v>0</v>
      </c>
      <c r="W22" s="45">
        <f t="shared" si="4"/>
        <v>0</v>
      </c>
      <c r="X22" s="45">
        <f t="shared" si="4"/>
        <v>0</v>
      </c>
      <c r="Y22" s="45">
        <f t="shared" si="4"/>
        <v>0</v>
      </c>
      <c r="Z22" s="45">
        <f t="shared" si="4"/>
        <v>0</v>
      </c>
      <c r="AA22" s="45">
        <f t="shared" si="4"/>
        <v>0</v>
      </c>
      <c r="AB22" s="45">
        <f t="shared" si="4"/>
        <v>0</v>
      </c>
      <c r="AC22" s="45">
        <f t="shared" si="4"/>
        <v>0</v>
      </c>
      <c r="AD22" s="45">
        <f t="shared" si="4"/>
        <v>0</v>
      </c>
      <c r="AE22" s="45">
        <f t="shared" si="4"/>
        <v>0</v>
      </c>
      <c r="AF22" s="45">
        <f t="shared" si="4"/>
        <v>0</v>
      </c>
      <c r="AG22" s="45">
        <f t="shared" si="4"/>
        <v>0</v>
      </c>
      <c r="AH22" s="45">
        <f t="shared" si="4"/>
        <v>0</v>
      </c>
      <c r="AI22" s="43">
        <f t="shared" si="1"/>
        <v>0</v>
      </c>
      <c r="AJ22" s="51">
        <f>SUM(AJ13:AJ21)</f>
        <v>0</v>
      </c>
      <c r="AK22" s="41">
        <f>SUM(AK13:AK21)</f>
        <v>0</v>
      </c>
    </row>
    <row r="23" spans="1:37" ht="8.25" customHeight="1" thickBot="1" x14ac:dyDescent="0.3">
      <c r="A23" s="6"/>
      <c r="B23" s="6"/>
      <c r="C23" s="6"/>
      <c r="D23" s="7"/>
      <c r="E23" s="7"/>
      <c r="F23" s="7"/>
      <c r="G23" s="7"/>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7" ht="56.25" customHeight="1" thickBot="1" x14ac:dyDescent="0.3">
      <c r="A24" s="6"/>
      <c r="B24" s="127" t="s">
        <v>11</v>
      </c>
      <c r="C24" s="129"/>
      <c r="D24" s="161"/>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3"/>
      <c r="AJ24" s="6"/>
    </row>
    <row r="25" spans="1:37" ht="21.75" customHeight="1" x14ac:dyDescent="0.25">
      <c r="A25" s="6"/>
      <c r="B25" s="72" t="s">
        <v>12</v>
      </c>
      <c r="C25" s="73"/>
      <c r="D25" s="170"/>
      <c r="E25" s="171"/>
      <c r="F25" s="171"/>
      <c r="G25" s="171"/>
      <c r="H25" s="171"/>
      <c r="I25" s="171"/>
      <c r="J25" s="171"/>
      <c r="K25" s="171"/>
      <c r="L25" s="171"/>
      <c r="M25" s="171"/>
      <c r="N25" s="171"/>
      <c r="O25" s="171"/>
      <c r="P25" s="171"/>
      <c r="Q25" s="172"/>
      <c r="R25" s="80" t="s">
        <v>14</v>
      </c>
      <c r="S25" s="80"/>
      <c r="T25" s="80"/>
      <c r="U25" s="80"/>
      <c r="V25" s="80"/>
      <c r="W25" s="80"/>
      <c r="X25" s="164"/>
      <c r="Y25" s="165"/>
      <c r="Z25" s="165"/>
      <c r="AA25" s="165"/>
      <c r="AB25" s="165"/>
      <c r="AC25" s="165"/>
      <c r="AD25" s="165"/>
      <c r="AE25" s="165"/>
      <c r="AF25" s="165"/>
      <c r="AG25" s="165"/>
      <c r="AH25" s="165"/>
      <c r="AI25" s="166"/>
      <c r="AJ25" s="6"/>
    </row>
    <row r="26" spans="1:37" ht="21.75" customHeight="1" thickBot="1" x14ac:dyDescent="0.3">
      <c r="A26" s="6"/>
      <c r="B26" s="87" t="s">
        <v>13</v>
      </c>
      <c r="C26" s="88"/>
      <c r="D26" s="173"/>
      <c r="E26" s="174"/>
      <c r="F26" s="174"/>
      <c r="G26" s="174"/>
      <c r="H26" s="174"/>
      <c r="I26" s="174"/>
      <c r="J26" s="174"/>
      <c r="K26" s="174"/>
      <c r="L26" s="174"/>
      <c r="M26" s="174"/>
      <c r="N26" s="174"/>
      <c r="O26" s="174"/>
      <c r="P26" s="174"/>
      <c r="Q26" s="175"/>
      <c r="R26" s="89" t="s">
        <v>13</v>
      </c>
      <c r="S26" s="90"/>
      <c r="T26" s="90"/>
      <c r="U26" s="90"/>
      <c r="V26" s="90"/>
      <c r="W26" s="91"/>
      <c r="X26" s="167"/>
      <c r="Y26" s="168"/>
      <c r="Z26" s="168"/>
      <c r="AA26" s="168"/>
      <c r="AB26" s="168"/>
      <c r="AC26" s="168"/>
      <c r="AD26" s="168"/>
      <c r="AE26" s="168"/>
      <c r="AF26" s="168"/>
      <c r="AG26" s="168"/>
      <c r="AH26" s="168"/>
      <c r="AI26" s="169"/>
      <c r="AJ26" s="6"/>
    </row>
    <row r="27" spans="1:37" ht="40.5" customHeight="1" thickBot="1" x14ac:dyDescent="0.3">
      <c r="A27" s="6"/>
      <c r="B27" s="69" t="s">
        <v>42</v>
      </c>
      <c r="C27" s="70"/>
      <c r="D27" s="7"/>
      <c r="E27" s="8"/>
      <c r="F27" s="8"/>
      <c r="G27" s="8"/>
      <c r="H27" s="9"/>
      <c r="I27" s="9"/>
      <c r="J27" s="9"/>
      <c r="K27" s="9"/>
      <c r="L27" s="9"/>
      <c r="M27" s="9"/>
      <c r="N27" s="9"/>
      <c r="O27" s="6"/>
      <c r="P27" s="6"/>
      <c r="Q27" s="6"/>
      <c r="R27" s="69" t="s">
        <v>42</v>
      </c>
      <c r="S27" s="71"/>
      <c r="T27" s="71"/>
      <c r="U27" s="71"/>
      <c r="V27" s="71"/>
      <c r="W27" s="70"/>
      <c r="X27" s="6"/>
      <c r="Y27" s="9"/>
      <c r="Z27" s="9"/>
      <c r="AA27" s="9"/>
      <c r="AB27" s="9"/>
      <c r="AC27" s="9"/>
      <c r="AD27" s="9"/>
      <c r="AE27" s="9"/>
      <c r="AF27" s="9"/>
      <c r="AG27" s="9"/>
      <c r="AH27" s="9"/>
      <c r="AI27" s="6"/>
      <c r="AJ27" s="6"/>
    </row>
  </sheetData>
  <sheetProtection algorithmName="SHA-512" hashValue="eLQ0B4K4rXJ5YTw1j5eUGH42duHnjV69ih2L5kcUZylBnjgtSl8Qz324Ir05Pyj9Bj/EFVDTzPTDej8Qdp29zw==" saltValue="WCTWf7QMzuW+Dt8e8K0z8Q==" spinCount="100000" sheet="1" selectLockedCells="1"/>
  <mergeCells count="37">
    <mergeCell ref="R26:W26"/>
    <mergeCell ref="B27:C27"/>
    <mergeCell ref="R27:W27"/>
    <mergeCell ref="B20:C20"/>
    <mergeCell ref="B21:C21"/>
    <mergeCell ref="B22:C22"/>
    <mergeCell ref="B24:C24"/>
    <mergeCell ref="D24:AI24"/>
    <mergeCell ref="B25:C25"/>
    <mergeCell ref="D25:Q26"/>
    <mergeCell ref="R25:W25"/>
    <mergeCell ref="X25:AI26"/>
    <mergeCell ref="B26:C26"/>
    <mergeCell ref="B19:C19"/>
    <mergeCell ref="B8:AI8"/>
    <mergeCell ref="B9:G10"/>
    <mergeCell ref="H9:S10"/>
    <mergeCell ref="T9:AA10"/>
    <mergeCell ref="AB9:AI10"/>
    <mergeCell ref="B13:C13"/>
    <mergeCell ref="B14:C14"/>
    <mergeCell ref="B15:C15"/>
    <mergeCell ref="B16:C16"/>
    <mergeCell ref="B17:C17"/>
    <mergeCell ref="B18:C18"/>
    <mergeCell ref="B6:G7"/>
    <mergeCell ref="AB2:AE3"/>
    <mergeCell ref="AF2:AI3"/>
    <mergeCell ref="AB4:AI5"/>
    <mergeCell ref="H6:AI7"/>
    <mergeCell ref="B2:S3"/>
    <mergeCell ref="T2:W3"/>
    <mergeCell ref="X2:X3"/>
    <mergeCell ref="Y2:AA3"/>
    <mergeCell ref="B4:G5"/>
    <mergeCell ref="H4:S5"/>
    <mergeCell ref="T4:AA5"/>
  </mergeCells>
  <conditionalFormatting sqref="D12:AH12">
    <cfRule type="cellIs" dxfId="5" priority="1" operator="equal">
      <formula>"Sun"</formula>
    </cfRule>
  </conditionalFormatting>
  <pageMargins left="0.70866141732283472" right="0.70866141732283472" top="0.78740157480314965" bottom="0.78740157480314965" header="0.31496062992125984" footer="0.31496062992125984"/>
  <pageSetup paperSize="9" scale="42"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12</vt:i4>
      </vt:variant>
    </vt:vector>
  </HeadingPairs>
  <TitlesOfParts>
    <vt:vector size="27" baseType="lpstr">
      <vt:lpstr>Explanation</vt:lpstr>
      <vt:lpstr>Example</vt:lpstr>
      <vt:lpstr>January</vt:lpstr>
      <vt:lpstr>February</vt:lpstr>
      <vt:lpstr>March</vt:lpstr>
      <vt:lpstr>April</vt:lpstr>
      <vt:lpstr>May</vt:lpstr>
      <vt:lpstr>June</vt:lpstr>
      <vt:lpstr>July</vt:lpstr>
      <vt:lpstr>August</vt:lpstr>
      <vt:lpstr>September</vt:lpstr>
      <vt:lpstr>October</vt:lpstr>
      <vt:lpstr>November</vt:lpstr>
      <vt:lpstr>December</vt:lpstr>
      <vt:lpstr>SumHoursperyear</vt:lpstr>
      <vt:lpstr>April!Druckbereich</vt:lpstr>
      <vt:lpstr>August!Druckbereich</vt:lpstr>
      <vt:lpstr>December!Druckbereich</vt:lpstr>
      <vt:lpstr>February!Druckbereich</vt:lpstr>
      <vt:lpstr>January!Druckbereich</vt:lpstr>
      <vt:lpstr>July!Druckbereich</vt:lpstr>
      <vt:lpstr>June!Druckbereich</vt:lpstr>
      <vt:lpstr>March!Druckbereich</vt:lpstr>
      <vt:lpstr>May!Druckbereich</vt:lpstr>
      <vt:lpstr>November!Druckbereich</vt:lpstr>
      <vt:lpstr>October!Druckbereich</vt:lpstr>
      <vt:lpstr>September!Druckbereich</vt:lpstr>
    </vt:vector>
  </TitlesOfParts>
  <Company>Uni-Bremen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silke.reinold@vw.uni-bremen.de</dc:creator>
  <cp:lastModifiedBy>Windows-Benutzer</cp:lastModifiedBy>
  <cp:lastPrinted>2022-08-03T08:53:52Z</cp:lastPrinted>
  <dcterms:created xsi:type="dcterms:W3CDTF">2015-01-21T16:10:03Z</dcterms:created>
  <dcterms:modified xsi:type="dcterms:W3CDTF">2022-11-25T09:20:43Z</dcterms:modified>
</cp:coreProperties>
</file>